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66925"/>
  <xr:revisionPtr revIDLastSave="9" documentId="8_{25CEA021-A190-41BF-9C24-7359D89296E7}" xr6:coauthVersionLast="45" xr6:coauthVersionMax="45" xr10:uidLastSave="{CF50C9CA-837B-40EC-926F-366A1EB499F8}"/>
  <bookViews>
    <workbookView xWindow="-103" yWindow="-103" windowWidth="33120" windowHeight="18120" xr2:uid="{70DD1F86-5D88-45BB-A283-1489C2EF8FF7}"/>
  </bookViews>
  <sheets>
    <sheet name="Round one " sheetId="1" r:id="rId1"/>
  </sheets>
  <definedNames>
    <definedName name="_xlnm._FilterDatabase" localSheetId="0" hidden="1">'Round one '!$A$4:$X$4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1" l="1"/>
  <c r="L7" i="1" l="1"/>
  <c r="L8" i="1"/>
  <c r="L9" i="1"/>
  <c r="L10" i="1"/>
  <c r="L11" i="1"/>
  <c r="L12" i="1"/>
  <c r="L13" i="1"/>
  <c r="L14" i="1"/>
  <c r="L15" i="1"/>
  <c r="L16" i="1"/>
  <c r="L34" i="1"/>
  <c r="L35" i="1"/>
  <c r="L36" i="1"/>
  <c r="L37" i="1"/>
  <c r="L38" i="1"/>
  <c r="L39" i="1"/>
  <c r="L31" i="1"/>
  <c r="L32" i="1"/>
  <c r="L41" i="1"/>
  <c r="L42" i="1"/>
  <c r="J28" i="1" l="1"/>
  <c r="J38" i="1"/>
  <c r="J39" i="1"/>
  <c r="J40" i="1"/>
  <c r="J41" i="1"/>
  <c r="J42" i="1"/>
  <c r="J30" i="1"/>
  <c r="J31" i="1"/>
  <c r="J32" i="1"/>
  <c r="J33" i="1"/>
  <c r="J34" i="1"/>
  <c r="J35" i="1"/>
  <c r="J36" i="1"/>
  <c r="J24" i="1"/>
  <c r="L24" i="1"/>
  <c r="J14" i="1"/>
  <c r="J15" i="1"/>
  <c r="J16" i="1"/>
  <c r="J6" i="1"/>
  <c r="J7" i="1"/>
  <c r="J8" i="1"/>
  <c r="J9" i="1"/>
  <c r="J26" i="1" l="1"/>
  <c r="L6" i="1"/>
  <c r="L17" i="1"/>
  <c r="L18" i="1"/>
  <c r="L19" i="1"/>
  <c r="L21" i="1"/>
  <c r="L22" i="1"/>
  <c r="L23" i="1"/>
  <c r="L25" i="1"/>
  <c r="L26" i="1"/>
  <c r="L27" i="1"/>
  <c r="L29" i="1"/>
  <c r="L30" i="1"/>
  <c r="L33" i="1"/>
  <c r="L40" i="1"/>
  <c r="L5" i="1"/>
  <c r="J10" i="1"/>
  <c r="J11" i="1"/>
  <c r="J12" i="1"/>
  <c r="J13" i="1"/>
  <c r="J17" i="1"/>
  <c r="J18" i="1"/>
  <c r="J19" i="1"/>
  <c r="J20" i="1"/>
  <c r="L20" i="1" s="1"/>
  <c r="J21" i="1"/>
  <c r="J22" i="1"/>
  <c r="J23" i="1"/>
  <c r="J25" i="1"/>
  <c r="J27" i="1"/>
  <c r="J29" i="1"/>
  <c r="J37" i="1"/>
  <c r="C6" i="1"/>
  <c r="C8" i="1"/>
  <c r="C10" i="1"/>
  <c r="C11" i="1"/>
  <c r="C12" i="1"/>
  <c r="C13" i="1"/>
  <c r="C14" i="1"/>
  <c r="C17" i="1"/>
  <c r="C18" i="1"/>
  <c r="C19" i="1"/>
  <c r="C20" i="1"/>
  <c r="C21" i="1"/>
  <c r="C22" i="1"/>
  <c r="C23" i="1"/>
  <c r="C25" i="1"/>
  <c r="C26" i="1"/>
  <c r="C27" i="1"/>
  <c r="C29" i="1"/>
  <c r="C30" i="1"/>
  <c r="C33" i="1"/>
  <c r="C34" i="1"/>
  <c r="C37" i="1"/>
  <c r="C38" i="1"/>
  <c r="C40" i="1"/>
  <c r="J5" i="1"/>
  <c r="C5" i="1"/>
</calcChain>
</file>

<file path=xl/sharedStrings.xml><?xml version="1.0" encoding="utf-8"?>
<sst xmlns="http://schemas.openxmlformats.org/spreadsheetml/2006/main" count="380" uniqueCount="246">
  <si>
    <t>Small-scale DAB area</t>
  </si>
  <si>
    <t>Relevent local multiplex(es)</t>
  </si>
  <si>
    <t>Area name</t>
  </si>
  <si>
    <t>Area population</t>
  </si>
  <si>
    <t>Maximum 30% overspill population</t>
  </si>
  <si>
    <t>Area (km2)</t>
  </si>
  <si>
    <t>Link to region's population data files</t>
  </si>
  <si>
    <t>Link to region's area shape data</t>
  </si>
  <si>
    <t>Link to region's area image files</t>
  </si>
  <si>
    <t>Name</t>
  </si>
  <si>
    <t>Population</t>
  </si>
  <si>
    <t>40% of population</t>
  </si>
  <si>
    <t>Overlap with small-scale DAB</t>
  </si>
  <si>
    <t>Link to local DAB coverage map</t>
  </si>
  <si>
    <t>Advertised re-use restrictions</t>
  </si>
  <si>
    <t xml:space="preserve">Maximum interference dBµV/m </t>
  </si>
  <si>
    <t>International constraints - Interference to be calculated using ITU-R Recommendation 1546 for 1% time</t>
  </si>
  <si>
    <t>Expected frequency block</t>
  </si>
  <si>
    <t>Nation / Region</t>
  </si>
  <si>
    <t>Percentage</t>
  </si>
  <si>
    <t>Adjacent / overlapping areas</t>
  </si>
  <si>
    <t>Interfered</t>
  </si>
  <si>
    <t>Possibly interfered</t>
  </si>
  <si>
    <t>Comments</t>
  </si>
  <si>
    <t>Alnwick &amp; Morpeth</t>
  </si>
  <si>
    <t xml:space="preserve">https://www.ofcom.org.uk/__data/assets/file/0021/201738/SSDAB-Population-Data-North-of-England.zip </t>
  </si>
  <si>
    <t xml:space="preserve">https://www.ofcom.org.uk/__data/assets/file/0020/201728/SSDAB-Shapefiles-North-of-England.zip </t>
  </si>
  <si>
    <t>https://www.ofcom.org.uk/__data/assets/file/0022/201748/SSDAB-Raster-Images-North-of-England.zip</t>
  </si>
  <si>
    <t>Tyne and Wear</t>
  </si>
  <si>
    <t xml:space="preserve">http://static.ofcom.org.uk/static/radiolicensing/mcamaps/dl000006.pdf </t>
  </si>
  <si>
    <t>Scottish Borders, Peterlee, Darlington &amp; Bishops Auckland and Carlisle &amp; Penrith.</t>
  </si>
  <si>
    <t>None expected to be required</t>
  </si>
  <si>
    <t>8B</t>
  </si>
  <si>
    <t>N. England</t>
  </si>
  <si>
    <t>S Aberdeen</t>
  </si>
  <si>
    <t>No additional</t>
  </si>
  <si>
    <t>Basingstoke</t>
  </si>
  <si>
    <t>https://www.ofcom.org.uk/__data/assets/file/0016/201742/SSDAB-Population-Data-South-East-of-England.zip</t>
  </si>
  <si>
    <t>https://www.ofcom.org.uk/__data/assets/file/0015/201732/SSDAB-Shapefiles-South-East-of-England.zip</t>
  </si>
  <si>
    <t>https://www.ofcom.org.uk/__data/assets/file/0017/201752/SSDAB-Raster-Images-South-East-of-England.zip</t>
  </si>
  <si>
    <t>Berkshire &amp; North Hampshire</t>
  </si>
  <si>
    <t xml:space="preserve">http://static.ofcom.org.uk/static/radiolicensing/mcamaps/dl000044.pdf </t>
  </si>
  <si>
    <t>Oxford, North Buckinghamshire, West London, Sussex - north and Reigate, Sussex - South West, Southampton, Ringwood, Verwood &amp; Fordingbridge, Warminster, Devizes &amp; Trowbridge, Swindon and Witney</t>
  </si>
  <si>
    <t>7D</t>
  </si>
  <si>
    <t>SE Macro</t>
  </si>
  <si>
    <t>N Aberdeen</t>
  </si>
  <si>
    <t>Arbroath, Carnostie &amp; Montrose</t>
  </si>
  <si>
    <t>Only Durris effects Arbroath</t>
  </si>
  <si>
    <t>Surrey</t>
  </si>
  <si>
    <t xml:space="preserve">http://static.ofcom.org.uk/static/radiolicensing/mcamaps/dl000057.pdf </t>
  </si>
  <si>
    <t>Bradford</t>
  </si>
  <si>
    <t>https://www.ofcom.org.uk/__data/assets/file/0019/201745/SSDAB-Population-Data-Yorkshire-and-North-Lincolnshire.zip</t>
  </si>
  <si>
    <t>https://www.ofcom.org.uk/__data/assets/file/0018/201735/SSDAB-Shapefiles-Yorkshire-and-North-Lincolnshire.zip</t>
  </si>
  <si>
    <t>https://www.ofcom.org.uk/__data/assets/file/0020/201755/SSDAB-Raster-Images-Yorkshire-and-North-Lincolnshire.zip</t>
  </si>
  <si>
    <t>Bradford &amp; Huddersfield</t>
  </si>
  <si>
    <t xml:space="preserve">http://static.ofcom.org.uk/static/radiolicensing/mcamaps/dl000031.pdf </t>
  </si>
  <si>
    <t>Catterick, Ripon &amp; Thirsk, Malton, West Hull,, Scunthorpe, Sheffield &amp; Rotherham, Glossop &amp; Buxton, Oldham &amp; Rochdale, Blackburn, Burnley &amp; Darwen and Clitheroe</t>
  </si>
  <si>
    <t>9A</t>
  </si>
  <si>
    <t>Yorkshire</t>
  </si>
  <si>
    <t>North Ayrshire, Kilmarnock, Girvan &amp; Cumnock</t>
  </si>
  <si>
    <t>Kintyre, Islay &amp; Jura</t>
  </si>
  <si>
    <t>Leeds</t>
  </si>
  <si>
    <t xml:space="preserve">http://static.ofcom.org.uk/static/radiolicensing/mcamaps/dl000012.pdf </t>
  </si>
  <si>
    <t>Cambridge</t>
  </si>
  <si>
    <t>https://www.ofcom.org.uk/__data/assets/file/0019/201736/SSDAB-Population-Data-East-of-England.zip</t>
  </si>
  <si>
    <t>https://www.ofcom.org.uk/__data/assets/file/0018/201726/SSDAB-Shapefiles-East-of-England.zip</t>
  </si>
  <si>
    <t>https://www.ofcom.org.uk/__data/assets/file/0020/201746/SSDAB-Raster-Images-East-of-England.zip</t>
  </si>
  <si>
    <t xml:space="preserve">http://static.ofcom.org.uk/static/radiolicensing/mcamaps/dl000045.pdf </t>
  </si>
  <si>
    <t>Boston, Spalding &amp; Skegness, North Norfolk, Norwich, Central Suffolk, Colchester &amp; Clacton, Chelmsford, Harlow, Luton, Wellingborough and Corby &amp; Kettering</t>
  </si>
  <si>
    <t>East of England</t>
  </si>
  <si>
    <t>Ayr, Troon &amp; Irvine, Kilmarnock</t>
  </si>
  <si>
    <t>North Ayrshire, Kintyre, Islay &amp; Jura</t>
  </si>
  <si>
    <t>Brown Carrick Hill is probably an issue</t>
  </si>
  <si>
    <t>Cardiff</t>
  </si>
  <si>
    <t xml:space="preserve">https://www.ofcom.org.uk/__data/assets/file/0018/201744/SSDAB-Population-Data-Wales-and-Severn-Estuary.zip </t>
  </si>
  <si>
    <t>https://www.ofcom.org.uk/__data/assets/file/0017/201734/SSDAB-Shapefiles-Wales-and-Severn-Estuary.zip</t>
  </si>
  <si>
    <t xml:space="preserve">https://www.ofcom.org.uk/__data/assets/file/0019/201754/SSDAB-Raster-Images-Wales-and-Severn-Estuary.zip </t>
  </si>
  <si>
    <t>South-East Wales</t>
  </si>
  <si>
    <t xml:space="preserve">http://static.ofcom.org.uk/static/radiolicensing/mcamaps/dl000008.pdf </t>
  </si>
  <si>
    <t>29 &amp; 38</t>
  </si>
  <si>
    <t>10D</t>
  </si>
  <si>
    <t>Wales</t>
  </si>
  <si>
    <t>Lanarkshire, Girvan &amp; Cumnock, Ayr, Troon &amp; Irvine, North Ayrshire</t>
  </si>
  <si>
    <t>Paisley &amp; W Glasgow, Glasgow, Cumbernauld &amp; Coatbridge</t>
  </si>
  <si>
    <t>Darvel will be an issue, but will almost certainly be required</t>
  </si>
  <si>
    <t>Clevedon, Avonmouth &amp; Filton </t>
  </si>
  <si>
    <t>https://www.ofcom.org.uk/__data/assets/file/0017/201743/SSDAB-Population-Data-South-West-of-England.zip</t>
  </si>
  <si>
    <t xml:space="preserve">https://www.ofcom.org.uk/__data/assets/file/0016/201733/SSDAB-Shapefiles-South-West-of-England.zip </t>
  </si>
  <si>
    <t xml:space="preserve">https://www.ofcom.org.uk/__data/assets/file/0018/201753/SSDAB-Raster-Images-South-West-of-England.zip </t>
  </si>
  <si>
    <t>Bristol &amp; Bath</t>
  </si>
  <si>
    <t xml:space="preserve">http://static.ofcom.org.uk/static/radiolicensing/mcamaps/dl000014a.pdf </t>
  </si>
  <si>
    <t>Reading &amp; Basingstoke LRMS, Mid &amp; West Wales LRMS, Coventry LRMS - all 29 dBµV/m. Shaftesbury &amp; Blandford Forum, Yeovil, Taunton and Tiverton - all 38 dBµV/m</t>
  </si>
  <si>
    <t>12D</t>
  </si>
  <si>
    <t>SW England</t>
  </si>
  <si>
    <t>None</t>
  </si>
  <si>
    <t>East Fife</t>
  </si>
  <si>
    <t>Ashkirk &amp; Selkirk appear okay</t>
  </si>
  <si>
    <t>Derry/Londonderry </t>
  </si>
  <si>
    <t>https://www.ofcom.org.uk/__data/assets/file/0014/201740/SSDAB-Population-Data-Northern-Ireland.zip</t>
  </si>
  <si>
    <t>https://www.ofcom.org.uk/__data/assets/file/0013/201730/SSDAB-Shapefiles-Northern-Ireland.zip</t>
  </si>
  <si>
    <t>https://www.ofcom.org.uk/__data/assets/file/0015/201750/SSDAB-Raster-Images-Northern-Ireland.zip</t>
  </si>
  <si>
    <t>Northern Ireland</t>
  </si>
  <si>
    <t xml:space="preserve">http://static.ofcom.org.uk/static/radiolicensing/mcamaps/dl000017.pdf </t>
  </si>
  <si>
    <t>Kintyre, Islay &amp; Jura, Ballymena, Belfast &amp; Lisburn and Armagh</t>
  </si>
  <si>
    <t>No specific restrictions. However, directional antennas should be used where possible to minimise coverage into the Republic of Ireland.</t>
  </si>
  <si>
    <t>11C</t>
  </si>
  <si>
    <t>N. Ireland</t>
  </si>
  <si>
    <r>
      <rPr>
        <sz val="11"/>
        <color theme="4"/>
        <rFont val="Calibri"/>
        <family val="2"/>
        <scheme val="minor"/>
      </rPr>
      <t>Perth,</t>
    </r>
    <r>
      <rPr>
        <sz val="11"/>
        <color theme="1"/>
        <rFont val="Calibri"/>
        <family val="2"/>
        <scheme val="minor"/>
      </rPr>
      <t xml:space="preserve"> Glenrothes &amp; Kirkcaldy, Edinburgh, Stirling &amp; Falkirk</t>
    </r>
  </si>
  <si>
    <t>East Fife, Dundee, E Edinburgh &amp; S Forth coast, Midlothian, Cumbernauld &amp; Coatbridge, Lanarkshire</t>
  </si>
  <si>
    <t>Paisley, Glasgow</t>
  </si>
  <si>
    <t>Knock Hill is an issue, use of a directional aerial and / or lower power will help. But extra sites will be required.</t>
  </si>
  <si>
    <t>Dudley &amp; Stourbridge </t>
  </si>
  <si>
    <t>https://www.ofcom.org.uk/__data/assets/file/0020/201737/SSDAB-Population-Data-Midlands.zip</t>
  </si>
  <si>
    <t>https://www.ofcom.org.uk/__data/assets/file/0019/201727/SSDAB-Shapefiles-Midlands.zip</t>
  </si>
  <si>
    <t>https://www.ofcom.org.uk/__data/assets/file/0021/201747/SSDAB-Raster-Images-Midlands.zip</t>
  </si>
  <si>
    <t>Wolverhampton &amp; Shropshire</t>
  </si>
  <si>
    <t xml:space="preserve">http://static.ofcom.org.uk/static/radiolicensing/mcamaps/dl000007.pdf </t>
  </si>
  <si>
    <t>Stoke &amp; Newcastle, Derby, Loughborough &amp; Coalville, Leicseter, Coventry, Leamington Spa &amp; Stratford-on-Avon, Cheltenham &amp; Tewkesbury, Monmouth, South Powys and North Powys</t>
  </si>
  <si>
    <t>9C</t>
  </si>
  <si>
    <t>Midlands</t>
  </si>
  <si>
    <t>Edinburgh, Midlothian</t>
  </si>
  <si>
    <t xml:space="preserve">Dunfermline &amp; Kinross, Glenrothes &amp; Kirkcaldy, East Fife </t>
  </si>
  <si>
    <t>Stirling &amp; Falkirk, Arbroath</t>
  </si>
  <si>
    <t>Birmingham</t>
  </si>
  <si>
    <t xml:space="preserve">http://static.ofcom.org.uk/static/radiolicensing/mcamaps/dl000001.pdf </t>
  </si>
  <si>
    <t>Hereford &amp; Worcestershire</t>
  </si>
  <si>
    <t xml:space="preserve"> http://static.ofcom.org.uk/static/radiolicensing/mcamaps/dl000050.pdf </t>
  </si>
  <si>
    <t>East Bristol, Mangotsfield &amp; Keynsham </t>
  </si>
  <si>
    <t xml:space="preserve">https://www.ofcom.org.uk/__data/assets/file/0017/201743/SSDAB-Population-Data-South-West-of-England.zip </t>
  </si>
  <si>
    <t>Gloucester, Cirencester, Swindon, Salisbury, Shaftesbury &amp; Blandford Forum, Yeovil, Bridgewater, Bridgend, Brecon and Monmouth</t>
  </si>
  <si>
    <t>SW. England</t>
  </si>
  <si>
    <t>Stirling &amp; Falkirk, Dunfermiline &amp; Kinross, East Edinburgh &amp; S Forth Coast, Midlothian</t>
  </si>
  <si>
    <t>Glenrothes &amp; Kirkcaldy, East Fife</t>
  </si>
  <si>
    <t>Edinburgh </t>
  </si>
  <si>
    <t>https://www.ofcom.org.uk/__data/assets/file/0015/201741/SSDAB-Population-Data-Scotland.zip</t>
  </si>
  <si>
    <t>https://www.ofcom.org.uk/__data/assets/file/0014/201731/SSDAB-Shapefiles-Scotland.zip</t>
  </si>
  <si>
    <t>https://www.ofcom.org.uk/__data/assets/file/0016/201751/SSDAB-Raster-Images-Scotland.zip</t>
  </si>
  <si>
    <t>Edinburgh</t>
  </si>
  <si>
    <t xml:space="preserve">http://static.ofcom.org.uk/static/radiolicensing/mcamaps/dl000010.pdf </t>
  </si>
  <si>
    <t>Perth, Arbroath, Arnoustie &amp; Montrose, Scottish Borders, Lanarkshire and Glasgow</t>
  </si>
  <si>
    <t>9B</t>
  </si>
  <si>
    <t>Scotland</t>
  </si>
  <si>
    <t>Edinburgh, East Edininburgh &amp; S Forth Coast</t>
  </si>
  <si>
    <t>Glenrothes &amp; Kirkcaldy, Dunfermline &amp; Kinross, East Fife</t>
  </si>
  <si>
    <t>Exeter </t>
  </si>
  <si>
    <t>Exeter, Torbay &amp; North Devon</t>
  </si>
  <si>
    <t>West Somerset, Taunton, Weymouth, Dorchester &amp; Bridport, South Hams, Plymouth and Barnstaple &amp; Bideford</t>
  </si>
  <si>
    <t>Maximum 32 dBµV/m at the French coast.</t>
  </si>
  <si>
    <t>Stirling &amp; Falkirk, Lanarkshire, Glasgow</t>
  </si>
  <si>
    <t>Paisley &amp; W Glasgow, Dunfermline &amp; Kinross, Inverclyde &amp; N Ayrshire</t>
  </si>
  <si>
    <t>Don't use Black Hill or Kirk o' Shotts. Most other sites an issue</t>
  </si>
  <si>
    <t>Glasgow </t>
  </si>
  <si>
    <t>Glasgow</t>
  </si>
  <si>
    <t xml:space="preserve">http://static.ofcom.org.uk/static/radiolicensing/mcamaps/dl000004.pdf </t>
  </si>
  <si>
    <t>Perth, Glenrothes &amp; Kikcaldy, Edinburgh, Midlothian, Girvan &amp; Cumnock, Ayr Troon &amp; Irvine and Kintyre, Islay &amp; Jura</t>
  </si>
  <si>
    <r>
      <t xml:space="preserve">Paisley &amp; W Glasgow, Cumbernauld &amp; Coatbridge, Lanarkshire, </t>
    </r>
    <r>
      <rPr>
        <sz val="11"/>
        <color theme="4"/>
        <rFont val="Calibri"/>
        <family val="2"/>
        <scheme val="minor"/>
      </rPr>
      <t>Kilmarnock</t>
    </r>
  </si>
  <si>
    <t>Inverclyde, North Ayrshire</t>
  </si>
  <si>
    <t>Stirling &amp; Falkirk, Dunfermline &amp; Kinross</t>
  </si>
  <si>
    <t>Inverclyde </t>
  </si>
  <si>
    <t>Oban, Perth, Dunfermline &amp; Kinross, Edinburgh, Ayr, Troon &amp; Irvine, Girvan &amp; Cumnock, Ards Peninsula and Larne, Carrickfergus &amp; Newtown Abbey</t>
  </si>
  <si>
    <t>Paisley &amp; W Glasgow, North Ayrshire, Glasgow</t>
  </si>
  <si>
    <t>Cumbernauld &amp; Coatbridge, Lanarkshire</t>
  </si>
  <si>
    <t>Isles of Scilly </t>
  </si>
  <si>
    <t>Cornwall &amp; Plymouth</t>
  </si>
  <si>
    <t>Newquay, St Austell &amp; Truro</t>
  </si>
  <si>
    <t>Maximum 30 dBµV/m at the French coast and 27 dBµV/m at the coast of the Republic of Ireland.</t>
  </si>
  <si>
    <t>8A</t>
  </si>
  <si>
    <r>
      <t xml:space="preserve">Glasgow, Cumbernauld &amp; Coatbridge, </t>
    </r>
    <r>
      <rPr>
        <sz val="11"/>
        <color theme="4"/>
        <rFont val="Calibri"/>
        <family val="2"/>
        <scheme val="minor"/>
      </rPr>
      <t>Kilmarnock</t>
    </r>
  </si>
  <si>
    <t>Paisley &amp; W Glasgow, Inverclyde &amp; N Ayrshire</t>
  </si>
  <si>
    <t>Dunfermline &amp; Kinross</t>
  </si>
  <si>
    <t>Kings Lynn </t>
  </si>
  <si>
    <t>Norfolk</t>
  </si>
  <si>
    <t xml:space="preserve">http://static.ofcom.org.uk/static/radiolicensing/mcamaps/dl000038.pdf </t>
  </si>
  <si>
    <t>Inverclyde, Glasgow, North Ayrshire</t>
  </si>
  <si>
    <t xml:space="preserve">Cumbernauld &amp; Coatbridge, Lanarkshire,  </t>
  </si>
  <si>
    <t>Stirling &amp; Falkirk</t>
  </si>
  <si>
    <t>Don't use Uplawmoor &amp; Gleniffer Braes / Sergeants Law may be an issue</t>
  </si>
  <si>
    <t>Peterborough</t>
  </si>
  <si>
    <t xml:space="preserve">http://static.ofcom.org.uk/static/radiolicensing/mcamaps/dl000032.pdf </t>
  </si>
  <si>
    <t>Leeds </t>
  </si>
  <si>
    <t>Ullapool, Skye &amp; Lochalsh</t>
  </si>
  <si>
    <t>Western Isles</t>
  </si>
  <si>
    <t>Newcastle &amp; Gateshead </t>
  </si>
  <si>
    <t>Oban, North Ayrshire, Ayr Troon &amp; Irvine, Girvan &amp; Cumnock, Coleraine, Ballymena, Larne, Carrickfergus &amp; Newton Abbey</t>
  </si>
  <si>
    <t>Kilmarnock</t>
  </si>
  <si>
    <t>North Birmingham </t>
  </si>
  <si>
    <t>Norwich</t>
  </si>
  <si>
    <t xml:space="preserve">Lincolnshire LRMS, London II LRMS - both 29 dBµV/m. Haverhill &amp; Surroundings, Cambridge and Ely &amp; March - all 38 dBµV/m </t>
  </si>
  <si>
    <t>12A</t>
  </si>
  <si>
    <t>Gairloch</t>
  </si>
  <si>
    <t>Use of Skriaig not an issue</t>
  </si>
  <si>
    <t>Salisbury</t>
  </si>
  <si>
    <t>Swindon &amp; West &amp; South Wiltshire</t>
  </si>
  <si>
    <t>Swindon, Berkshire North &amp; South Oxfordshire, Basingstoke, Alton, Petersfield, Haslemere &amp; Bordon, Portsmouth, Yeovil, North Somerset, Bath &amp; Midsomer Norton and Chippenham &amp; Malmesbury</t>
  </si>
  <si>
    <t>Maximum 28 dBµV/m at the French coast</t>
  </si>
  <si>
    <t>Skye</t>
  </si>
  <si>
    <t>Bournemouth</t>
  </si>
  <si>
    <t xml:space="preserve">http://static.ofcom.org.uk/static/radiolicensing/mcamaps/dl000028b.pdf </t>
  </si>
  <si>
    <t>South Hampshire</t>
  </si>
  <si>
    <t xml:space="preserve">http://static.ofcom.org.uk/static/radiolicensing/mcamaps/dl000035.pdf </t>
  </si>
  <si>
    <t>Sheffield &amp; Rotherham</t>
  </si>
  <si>
    <t>South Yorkshire</t>
  </si>
  <si>
    <t xml:space="preserve">http://static.ofcom.org.uk/static/radiolicensing/mcamaps/dl000005.pdf </t>
  </si>
  <si>
    <t>Wetherby &amp; Harrogate, East Hull, Grimsby, Newark-on-Trent, Nottingham, Erewash, Derby, Glossop &amp; Buxton and Huddersfield</t>
  </si>
  <si>
    <t>Skye, Gairloch, Ullapool</t>
  </si>
  <si>
    <t>Interference will be small even using Eitshal</t>
  </si>
  <si>
    <t>South Birmingham</t>
  </si>
  <si>
    <t>Stoke &amp; Newcastle, Derby, Erewash, Coventry, Leicester, Market Harborough, Northampton,  Banbury &amp; Bicester, Cheltenham &amp; Tewkesbury South Powys and North Powys</t>
  </si>
  <si>
    <t>Dundee</t>
  </si>
  <si>
    <t xml:space="preserve">East Fife, </t>
  </si>
  <si>
    <t xml:space="preserve">Perth, </t>
  </si>
  <si>
    <t>Angus causes a lot of interference to the south</t>
  </si>
  <si>
    <t xml:space="preserve">http://static.ofcom.org.uk/static/radiolicensing/mcamaps/dl000050.pdf </t>
  </si>
  <si>
    <t>Coventry</t>
  </si>
  <si>
    <t xml:space="preserve">http://static.ofcom.org.uk/static/radiolicensing/mcamaps/dl000015.pdf </t>
  </si>
  <si>
    <t>Tynemouth &amp; South Shields</t>
  </si>
  <si>
    <t>Arbroath , Carnoustie &amp; Montrose, East Fife, Perth</t>
  </si>
  <si>
    <t>Glenrothes &amp; Kirkcaldy</t>
  </si>
  <si>
    <t>Angus &amp; Forfar will be problematic</t>
  </si>
  <si>
    <t>Welsh Valleys</t>
  </si>
  <si>
    <t>South East Wales</t>
  </si>
  <si>
    <t>Dundee, Glenrothes &amp; Kirkcaldy</t>
  </si>
  <si>
    <t>Perth, Arbroath, Carnoustie &amp; Montrose, E Edinburgh &amp; S Forth coast, Edinburgh, Midlothian</t>
  </si>
  <si>
    <t>Dunfermline</t>
  </si>
  <si>
    <t>Mid &amp; West Wales</t>
  </si>
  <si>
    <t xml:space="preserve">http://static.ofcom.org.uk/static/radiolicensing/mcamaps/dl000056b.pdf </t>
  </si>
  <si>
    <t>Winchester</t>
  </si>
  <si>
    <t>Berkshire north &amp; South Oxfordshire, Reading, Guildford &amp; Woking, Brighton, Bournemouth &amp; Boscombe, Shaftesbury &amp; Blandford Forum, Warminster, Devizes &amp; Trowbridge and Swindon</t>
  </si>
  <si>
    <t>27 dBµV/m at the French coast</t>
  </si>
  <si>
    <t>Perth, East Fife, Dunfermline &amp; kinross</t>
  </si>
  <si>
    <t>Arbroath, Carnostie &amp; Montrose, E Edninburgh &amp; S Forth coast, Edinburgh, Midlothian,</t>
  </si>
  <si>
    <t>Stirling &amp; Falkirk, Pitlochry &amp; Aberfeldy</t>
  </si>
  <si>
    <t>Craigkelly will be an issue</t>
  </si>
  <si>
    <t>Maximum 24 dBµV/m at the Dutch and Belgian coast</t>
  </si>
  <si>
    <t>West &amp; South Wilts LRMS (29 dBµV/m). North Powys, Ludlow, Cleobury Mortimer &amp; Tenbury Wells, Cheltenham &amp; Tewksbury, Weymouth &amp; Dorchester, Exeter and Barnstaple &amp; Bideford - all 38 dBµV/m</t>
  </si>
  <si>
    <t>Great Yarmouth &amp; Lowestoft, Central Suffolk, Ipswich &amp; Felixstowe, Colchester &amp; Clacton, Bedford, Corby &amp; Kettering, Newark-on-Trent, Lincoln and Grimsby</t>
  </si>
  <si>
    <t xml:space="preserve">Scottish Borders, Middlesborough &amp; Redcar, Stockton-on-Tees, Catterick, Ripon &amp; Thirsk and Carlisle &amp; Penrith </t>
  </si>
  <si>
    <t>Congleton &amp; Leek, Erewash, Nottingham, Coventry, Northampton, Banbury &amp; Bicester, Cheltenham &amp; Tewkesbury, Worcester and Ludlow, Cleobury &amp; Tenbury Wells</t>
  </si>
  <si>
    <t>Scottish Borders, Yorkshire Coast, Stockton-on-Tees, Darlington &amp; Bishop Auckland and Carlisle &amp; Penrith</t>
  </si>
  <si>
    <t>Aberystwyth, Ludlow, Cleobury Mortimer &amp; Tenbury Wells, Worcester, Gloucester, Cirencester, Warminster, Devizes &amp; Trowbridge, Yeovil, East Devon, Tiverton, Barnstaple &amp; Bideford and Llanelli</t>
  </si>
  <si>
    <t>Supporting technical data and links for round one small-scale DAB multiplex licensing</t>
  </si>
  <si>
    <t>http://static.ofcom.org.uk/static/radiolicensing/mcamaps/dl000030.pdf</t>
  </si>
  <si>
    <t>http://static.ofcom.org.uk/static/radiolicensing/mcamaps/dl000046.pdf</t>
  </si>
  <si>
    <t>http://static.ofcom.org.uk/static/radiolicensing/mcamaps/dl000033.pdf</t>
  </si>
  <si>
    <t>Catterick, Ripon &amp; Thirsk, Malton, East Hull, Scunthorpe, Lincoln, Sheffield &amp; Rotherham, Glossop &amp; Buxton, Oldham &amp; Rochdale, Blackburn, Burnley &amp; Darwen and Clitheroe</t>
  </si>
  <si>
    <t>Ver 1.1, 3 Sept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</si>
</sst>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04040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Border="1" applyAlignment="1">
      <alignment vertical="center" wrapText="1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3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5" fillId="0" borderId="0" xfId="1" applyFill="1" applyBorder="1" applyAlignment="1">
      <alignment vertical="center"/>
    </xf>
    <xf numFmtId="10" fontId="0" fillId="0" borderId="0" xfId="0" applyNumberFormat="1" applyFill="1" applyBorder="1" applyAlignment="1">
      <alignment horizontal="center" vertical="center"/>
    </xf>
    <xf numFmtId="0" fontId="5" fillId="0" borderId="0" xfId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tatic.ofcom.org.uk/static/radiolicensing/mcamaps/dl000005.pdf" TargetMode="External"/><Relationship Id="rId21" Type="http://schemas.openxmlformats.org/officeDocument/2006/relationships/hyperlink" Target="http://static.ofcom.org.uk/static/radiolicensing/mcamaps/dl000006.pdf" TargetMode="External"/><Relationship Id="rId42" Type="http://schemas.openxmlformats.org/officeDocument/2006/relationships/hyperlink" Target="https://www.ofcom.org.uk/__data/assets/file/0020/201755/SSDAB-Raster-Images-Yorkshire-and-North-Lincolnshire.zip" TargetMode="External"/><Relationship Id="rId47" Type="http://schemas.openxmlformats.org/officeDocument/2006/relationships/hyperlink" Target="https://www.ofcom.org.uk/__data/assets/file/0018/201744/SSDAB-Population-Data-Wales-and-Severn-Estuary.zip" TargetMode="External"/><Relationship Id="rId63" Type="http://schemas.openxmlformats.org/officeDocument/2006/relationships/hyperlink" Target="https://www.ofcom.org.uk/__data/assets/file/0016/201751/SSDAB-Raster-Images-Scotland.zip" TargetMode="External"/><Relationship Id="rId68" Type="http://schemas.openxmlformats.org/officeDocument/2006/relationships/hyperlink" Target="https://www.ofcom.org.uk/__data/assets/file/0015/201741/SSDAB-Population-Data-Scotland.zip" TargetMode="External"/><Relationship Id="rId84" Type="http://schemas.openxmlformats.org/officeDocument/2006/relationships/hyperlink" Target="https://www.ofcom.org.uk/__data/assets/file/0022/201748/SSDAB-Raster-Images-North-of-England.zip" TargetMode="External"/><Relationship Id="rId89" Type="http://schemas.openxmlformats.org/officeDocument/2006/relationships/hyperlink" Target="https://www.ofcom.org.uk/__data/assets/file/0019/201736/SSDAB-Population-Data-East-of-England.zip" TargetMode="External"/><Relationship Id="rId112" Type="http://schemas.openxmlformats.org/officeDocument/2006/relationships/hyperlink" Target="http://static.ofcom.org.uk/static/radiolicensing/mcamaps/dl000046.pdf" TargetMode="External"/><Relationship Id="rId2" Type="http://schemas.openxmlformats.org/officeDocument/2006/relationships/hyperlink" Target="http://static.ofcom.org.uk/static/radiolicensing/mcamaps/dl000044.pdf" TargetMode="External"/><Relationship Id="rId16" Type="http://schemas.openxmlformats.org/officeDocument/2006/relationships/hyperlink" Target="http://static.ofcom.org.uk/static/radiolicensing/mcamaps/dl000057.pdf" TargetMode="External"/><Relationship Id="rId29" Type="http://schemas.openxmlformats.org/officeDocument/2006/relationships/hyperlink" Target="http://static.ofcom.org.uk/static/radiolicensing/mcamaps/dl000006.pdf" TargetMode="External"/><Relationship Id="rId107" Type="http://schemas.openxmlformats.org/officeDocument/2006/relationships/hyperlink" Target="https://www.ofcom.org.uk/__data/assets/file/0015/201732/SSDAB-Shapefiles-South-East-of-England.zip" TargetMode="External"/><Relationship Id="rId11" Type="http://schemas.openxmlformats.org/officeDocument/2006/relationships/hyperlink" Target="http://static.ofcom.org.uk/static/radiolicensing/mcamaps/dl000007.pdf" TargetMode="External"/><Relationship Id="rId24" Type="http://schemas.openxmlformats.org/officeDocument/2006/relationships/hyperlink" Target="http://static.ofcom.org.uk/static/radiolicensing/mcamaps/dl000038.pdf" TargetMode="External"/><Relationship Id="rId32" Type="http://schemas.openxmlformats.org/officeDocument/2006/relationships/hyperlink" Target="http://static.ofcom.org.uk/static/radiolicensing/mcamaps/dl000035.pdf" TargetMode="External"/><Relationship Id="rId37" Type="http://schemas.openxmlformats.org/officeDocument/2006/relationships/hyperlink" Target="https://www.ofcom.org.uk/__data/assets/file/0016/201742/SSDAB-Population-Data-South-East-of-England.zip" TargetMode="External"/><Relationship Id="rId40" Type="http://schemas.openxmlformats.org/officeDocument/2006/relationships/hyperlink" Target="https://www.ofcom.org.uk/__data/assets/file/0018/201735/SSDAB-Shapefiles-Yorkshire-and-North-Lincolnshire.zip" TargetMode="External"/><Relationship Id="rId45" Type="http://schemas.openxmlformats.org/officeDocument/2006/relationships/hyperlink" Target="https://www.ofcom.org.uk/__data/assets/file/0020/201746/SSDAB-Raster-Images-East-of-England.zip" TargetMode="External"/><Relationship Id="rId53" Type="http://schemas.openxmlformats.org/officeDocument/2006/relationships/hyperlink" Target="https://www.ofcom.org.uk/__data/assets/file/0014/201740/SSDAB-Population-Data-Northern-Ireland.zip" TargetMode="External"/><Relationship Id="rId58" Type="http://schemas.openxmlformats.org/officeDocument/2006/relationships/hyperlink" Target="https://www.ofcom.org.uk/__data/assets/file/0017/201743/SSDAB-Population-Data-South-West-of-England.zip" TargetMode="External"/><Relationship Id="rId66" Type="http://schemas.openxmlformats.org/officeDocument/2006/relationships/hyperlink" Target="https://www.ofcom.org.uk/__data/assets/file/0018/201753/SSDAB-Raster-Images-South-West-of-England.zip" TargetMode="External"/><Relationship Id="rId74" Type="http://schemas.openxmlformats.org/officeDocument/2006/relationships/hyperlink" Target="https://www.ofcom.org.uk/__data/assets/file/0016/201733/SSDAB-Shapefiles-South-West-of-England.zip" TargetMode="External"/><Relationship Id="rId79" Type="http://schemas.openxmlformats.org/officeDocument/2006/relationships/hyperlink" Target="https://www.ofcom.org.uk/__data/assets/file/0018/201735/SSDAB-Shapefiles-Yorkshire-and-North-Lincolnshire.zip" TargetMode="External"/><Relationship Id="rId87" Type="http://schemas.openxmlformats.org/officeDocument/2006/relationships/hyperlink" Target="https://www.ofcom.org.uk/__data/assets/file/0021/201747/SSDAB-Raster-Images-Midlands.zip" TargetMode="External"/><Relationship Id="rId102" Type="http://schemas.openxmlformats.org/officeDocument/2006/relationships/hyperlink" Target="https://www.ofcom.org.uk/__data/assets/file/0022/201748/SSDAB-Raster-Images-North-of-England.zip" TargetMode="External"/><Relationship Id="rId110" Type="http://schemas.openxmlformats.org/officeDocument/2006/relationships/hyperlink" Target="http://static.ofcom.org.uk/static/radiolicensing/mcamaps/dl000050.pdf" TargetMode="External"/><Relationship Id="rId5" Type="http://schemas.openxmlformats.org/officeDocument/2006/relationships/hyperlink" Target="http://static.ofcom.org.uk/static/radiolicensing/mcamaps/dl000012.pdf" TargetMode="External"/><Relationship Id="rId61" Type="http://schemas.openxmlformats.org/officeDocument/2006/relationships/hyperlink" Target="https://www.ofcom.org.uk/__data/assets/file/0014/201731/SSDAB-Shapefiles-Scotland.zip" TargetMode="External"/><Relationship Id="rId82" Type="http://schemas.openxmlformats.org/officeDocument/2006/relationships/hyperlink" Target="https://www.ofcom.org.uk/__data/assets/file/0021/201738/SSDAB-Population-Data-North-of-England.zip" TargetMode="External"/><Relationship Id="rId90" Type="http://schemas.openxmlformats.org/officeDocument/2006/relationships/hyperlink" Target="https://www.ofcom.org.uk/__data/assets/file/0020/201746/SSDAB-Raster-Images-East-of-England.zip" TargetMode="External"/><Relationship Id="rId95" Type="http://schemas.openxmlformats.org/officeDocument/2006/relationships/hyperlink" Target="https://www.ofcom.org.uk/__data/assets/file/0019/201745/SSDAB-Population-Data-Yorkshire-and-North-Lincolnshire.zip" TargetMode="External"/><Relationship Id="rId19" Type="http://schemas.openxmlformats.org/officeDocument/2006/relationships/hyperlink" Target="http://static.ofcom.org.uk/static/radiolicensing/mcamaps/dl000032.pdf" TargetMode="External"/><Relationship Id="rId14" Type="http://schemas.openxmlformats.org/officeDocument/2006/relationships/hyperlink" Target="http://static.ofcom.org.uk/static/radiolicensing/mcamaps/dl000010.pdf" TargetMode="External"/><Relationship Id="rId22" Type="http://schemas.openxmlformats.org/officeDocument/2006/relationships/hyperlink" Target="http://static.ofcom.org.uk/static/radiolicensing/mcamaps/dl000001.pdf" TargetMode="External"/><Relationship Id="rId27" Type="http://schemas.openxmlformats.org/officeDocument/2006/relationships/hyperlink" Target="http://static.ofcom.org.uk/static/radiolicensing/mcamaps/dl000001.pdf" TargetMode="External"/><Relationship Id="rId30" Type="http://schemas.openxmlformats.org/officeDocument/2006/relationships/hyperlink" Target="http://static.ofcom.org.uk/static/radiolicensing/mcamaps/dl000008.pdf" TargetMode="External"/><Relationship Id="rId35" Type="http://schemas.openxmlformats.org/officeDocument/2006/relationships/hyperlink" Target="https://www.ofcom.org.uk/__data/assets/file/0020/201728/SSDAB-Shapefiles-North-of-England.zip" TargetMode="External"/><Relationship Id="rId43" Type="http://schemas.openxmlformats.org/officeDocument/2006/relationships/hyperlink" Target="https://www.ofcom.org.uk/__data/assets/file/0018/201726/SSDAB-Shapefiles-East-of-England.zip" TargetMode="External"/><Relationship Id="rId48" Type="http://schemas.openxmlformats.org/officeDocument/2006/relationships/hyperlink" Target="https://www.ofcom.org.uk/__data/assets/file/0019/201754/SSDAB-Raster-Images-Wales-and-Severn-Estuary.zip" TargetMode="External"/><Relationship Id="rId56" Type="http://schemas.openxmlformats.org/officeDocument/2006/relationships/hyperlink" Target="https://www.ofcom.org.uk/__data/assets/file/0020/201737/SSDAB-Population-Data-Midlands.zip" TargetMode="External"/><Relationship Id="rId64" Type="http://schemas.openxmlformats.org/officeDocument/2006/relationships/hyperlink" Target="https://www.ofcom.org.uk/__data/assets/file/0017/201743/SSDAB-Population-Data-South-West-of-England.zip" TargetMode="External"/><Relationship Id="rId69" Type="http://schemas.openxmlformats.org/officeDocument/2006/relationships/hyperlink" Target="https://www.ofcom.org.uk/__data/assets/file/0016/201751/SSDAB-Raster-Images-Scotland.zip" TargetMode="External"/><Relationship Id="rId77" Type="http://schemas.openxmlformats.org/officeDocument/2006/relationships/hyperlink" Target="https://www.ofcom.org.uk/__data/assets/file/0019/201736/SSDAB-Population-Data-East-of-England.zip" TargetMode="External"/><Relationship Id="rId100" Type="http://schemas.openxmlformats.org/officeDocument/2006/relationships/hyperlink" Target="https://www.ofcom.org.uk/__data/assets/file/0021/201738/SSDAB-Population-Data-North-of-England.zip" TargetMode="External"/><Relationship Id="rId105" Type="http://schemas.openxmlformats.org/officeDocument/2006/relationships/hyperlink" Target="https://www.ofcom.org.uk/__data/assets/file/0019/201754/SSDAB-Raster-Images-Wales-and-Severn-Estuary.zip" TargetMode="External"/><Relationship Id="rId113" Type="http://schemas.openxmlformats.org/officeDocument/2006/relationships/hyperlink" Target="http://static.ofcom.org.uk/static/radiolicensing/mcamaps/dl000033.pdf" TargetMode="External"/><Relationship Id="rId8" Type="http://schemas.openxmlformats.org/officeDocument/2006/relationships/hyperlink" Target="http://static.ofcom.org.uk/static/radiolicensing/mcamaps/dl000008.pdf" TargetMode="External"/><Relationship Id="rId51" Type="http://schemas.openxmlformats.org/officeDocument/2006/relationships/hyperlink" Target="https://www.ofcom.org.uk/__data/assets/file/0018/201753/SSDAB-Raster-Images-South-West-of-England.zip" TargetMode="External"/><Relationship Id="rId72" Type="http://schemas.openxmlformats.org/officeDocument/2006/relationships/hyperlink" Target="https://www.ofcom.org.uk/__data/assets/file/0016/201751/SSDAB-Raster-Images-Scotland.zip" TargetMode="External"/><Relationship Id="rId80" Type="http://schemas.openxmlformats.org/officeDocument/2006/relationships/hyperlink" Target="https://www.ofcom.org.uk/__data/assets/file/0019/201745/SSDAB-Population-Data-Yorkshire-and-North-Lincolnshire.zip" TargetMode="External"/><Relationship Id="rId85" Type="http://schemas.openxmlformats.org/officeDocument/2006/relationships/hyperlink" Target="https://www.ofcom.org.uk/__data/assets/file/0019/201727/SSDAB-Shapefiles-Midlands.zip" TargetMode="External"/><Relationship Id="rId93" Type="http://schemas.openxmlformats.org/officeDocument/2006/relationships/hyperlink" Target="https://www.ofcom.org.uk/__data/assets/file/0018/201753/SSDAB-Raster-Images-South-West-of-England.zip" TargetMode="External"/><Relationship Id="rId98" Type="http://schemas.openxmlformats.org/officeDocument/2006/relationships/hyperlink" Target="https://www.ofcom.org.uk/__data/assets/file/0020/201737/SSDAB-Population-Data-Midlands.zip" TargetMode="External"/><Relationship Id="rId3" Type="http://schemas.openxmlformats.org/officeDocument/2006/relationships/hyperlink" Target="http://static.ofcom.org.uk/static/radiolicensing/mcamaps/dl000031.pdf" TargetMode="External"/><Relationship Id="rId12" Type="http://schemas.openxmlformats.org/officeDocument/2006/relationships/hyperlink" Target="http://static.ofcom.org.uk/static/radiolicensing/mcamaps/dl000014a.pdf" TargetMode="External"/><Relationship Id="rId17" Type="http://schemas.openxmlformats.org/officeDocument/2006/relationships/hyperlink" Target="http://static.ofcom.org.uk/static/radiolicensing/mcamaps/dl000028b.pdf" TargetMode="External"/><Relationship Id="rId25" Type="http://schemas.openxmlformats.org/officeDocument/2006/relationships/hyperlink" Target="http://static.ofcom.org.uk/static/radiolicensing/mcamaps/dl000035.pdf" TargetMode="External"/><Relationship Id="rId33" Type="http://schemas.openxmlformats.org/officeDocument/2006/relationships/hyperlink" Target="http://static.ofcom.org.uk/static/radiolicensing/mcamaps/dl000044.pdf" TargetMode="External"/><Relationship Id="rId38" Type="http://schemas.openxmlformats.org/officeDocument/2006/relationships/hyperlink" Target="https://www.ofcom.org.uk/__data/assets/file/0015/201732/SSDAB-Shapefiles-South-East-of-England.zip" TargetMode="External"/><Relationship Id="rId46" Type="http://schemas.openxmlformats.org/officeDocument/2006/relationships/hyperlink" Target="https://www.ofcom.org.uk/__data/assets/file/0017/201734/SSDAB-Shapefiles-Wales-and-Severn-Estuary.zip" TargetMode="External"/><Relationship Id="rId59" Type="http://schemas.openxmlformats.org/officeDocument/2006/relationships/hyperlink" Target="https://www.ofcom.org.uk/__data/assets/file/0016/201733/SSDAB-Shapefiles-South-West-of-England.zip" TargetMode="External"/><Relationship Id="rId67" Type="http://schemas.openxmlformats.org/officeDocument/2006/relationships/hyperlink" Target="https://www.ofcom.org.uk/__data/assets/file/0014/201731/SSDAB-Shapefiles-Scotland.zip" TargetMode="External"/><Relationship Id="rId103" Type="http://schemas.openxmlformats.org/officeDocument/2006/relationships/hyperlink" Target="https://www.ofcom.org.uk/__data/assets/file/0017/201734/SSDAB-Shapefiles-Wales-and-Severn-Estuary.zip" TargetMode="External"/><Relationship Id="rId108" Type="http://schemas.openxmlformats.org/officeDocument/2006/relationships/hyperlink" Target="https://www.ofcom.org.uk/__data/assets/file/0017/201752/SSDAB-Raster-Images-South-East-of-England.zip" TargetMode="External"/><Relationship Id="rId20" Type="http://schemas.openxmlformats.org/officeDocument/2006/relationships/hyperlink" Target="http://static.ofcom.org.uk/static/radiolicensing/mcamaps/dl000012.pdf" TargetMode="External"/><Relationship Id="rId41" Type="http://schemas.openxmlformats.org/officeDocument/2006/relationships/hyperlink" Target="https://www.ofcom.org.uk/__data/assets/file/0019/201745/SSDAB-Population-Data-Yorkshire-and-North-Lincolnshire.zip" TargetMode="External"/><Relationship Id="rId54" Type="http://schemas.openxmlformats.org/officeDocument/2006/relationships/hyperlink" Target="https://www.ofcom.org.uk/__data/assets/file/0015/201750/SSDAB-Raster-Images-Northern-Ireland.zip" TargetMode="External"/><Relationship Id="rId62" Type="http://schemas.openxmlformats.org/officeDocument/2006/relationships/hyperlink" Target="https://www.ofcom.org.uk/__data/assets/file/0015/201741/SSDAB-Population-Data-Scotland.zip" TargetMode="External"/><Relationship Id="rId70" Type="http://schemas.openxmlformats.org/officeDocument/2006/relationships/hyperlink" Target="https://www.ofcom.org.uk/__data/assets/file/0014/201731/SSDAB-Shapefiles-Scotland.zip" TargetMode="External"/><Relationship Id="rId75" Type="http://schemas.openxmlformats.org/officeDocument/2006/relationships/hyperlink" Target="https://www.ofcom.org.uk/__data/assets/file/0018/201753/SSDAB-Raster-Images-South-West-of-England.zip" TargetMode="External"/><Relationship Id="rId83" Type="http://schemas.openxmlformats.org/officeDocument/2006/relationships/hyperlink" Target="https://www.ofcom.org.uk/__data/assets/file/0020/201728/SSDAB-Shapefiles-North-of-England.zip" TargetMode="External"/><Relationship Id="rId88" Type="http://schemas.openxmlformats.org/officeDocument/2006/relationships/hyperlink" Target="https://www.ofcom.org.uk/__data/assets/file/0018/201726/SSDAB-Shapefiles-East-of-England.zip" TargetMode="External"/><Relationship Id="rId91" Type="http://schemas.openxmlformats.org/officeDocument/2006/relationships/hyperlink" Target="https://www.ofcom.org.uk/__data/assets/file/0017/201743/SSDAB-Population-Data-South-West-of-England.zip" TargetMode="External"/><Relationship Id="rId96" Type="http://schemas.openxmlformats.org/officeDocument/2006/relationships/hyperlink" Target="https://www.ofcom.org.uk/__data/assets/file/0020/201755/SSDAB-Raster-Images-Yorkshire-and-North-Lincolnshire.zip" TargetMode="External"/><Relationship Id="rId111" Type="http://schemas.openxmlformats.org/officeDocument/2006/relationships/hyperlink" Target="http://static.ofcom.org.uk/static/radiolicensing/mcamaps/dl000030.pdf" TargetMode="External"/><Relationship Id="rId1" Type="http://schemas.openxmlformats.org/officeDocument/2006/relationships/hyperlink" Target="http://static.ofcom.org.uk/static/radiolicensing/mcamaps/dl000006.pdf" TargetMode="External"/><Relationship Id="rId6" Type="http://schemas.openxmlformats.org/officeDocument/2006/relationships/hyperlink" Target="http://static.ofcom.org.uk/static/radiolicensing/mcamaps/dl000004.pdf" TargetMode="External"/><Relationship Id="rId15" Type="http://schemas.openxmlformats.org/officeDocument/2006/relationships/hyperlink" Target="http://static.ofcom.org.uk/static/radiolicensing/mcamaps/dl000004.pdf" TargetMode="External"/><Relationship Id="rId23" Type="http://schemas.openxmlformats.org/officeDocument/2006/relationships/hyperlink" Target="http://static.ofcom.org.uk/static/radiolicensing/mcamaps/dl000007.pdf" TargetMode="External"/><Relationship Id="rId28" Type="http://schemas.openxmlformats.org/officeDocument/2006/relationships/hyperlink" Target="http://static.ofcom.org.uk/static/radiolicensing/mcamaps/dl000015.pdf" TargetMode="External"/><Relationship Id="rId36" Type="http://schemas.openxmlformats.org/officeDocument/2006/relationships/hyperlink" Target="https://www.ofcom.org.uk/__data/assets/file/0022/201748/SSDAB-Raster-Images-North-of-England.zip" TargetMode="External"/><Relationship Id="rId49" Type="http://schemas.openxmlformats.org/officeDocument/2006/relationships/hyperlink" Target="https://www.ofcom.org.uk/__data/assets/file/0016/201733/SSDAB-Shapefiles-South-West-of-England.zip" TargetMode="External"/><Relationship Id="rId57" Type="http://schemas.openxmlformats.org/officeDocument/2006/relationships/hyperlink" Target="https://www.ofcom.org.uk/__data/assets/file/0021/201747/SSDAB-Raster-Images-Midlands.zip" TargetMode="External"/><Relationship Id="rId106" Type="http://schemas.openxmlformats.org/officeDocument/2006/relationships/hyperlink" Target="https://www.ofcom.org.uk/__data/assets/file/0016/201742/SSDAB-Population-Data-South-East-of-England.zip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static.ofcom.org.uk/static/radiolicensing/mcamaps/dl000014a.pdf" TargetMode="External"/><Relationship Id="rId31" Type="http://schemas.openxmlformats.org/officeDocument/2006/relationships/hyperlink" Target="http://static.ofcom.org.uk/static/radiolicensing/mcamaps/dl000056b.pdf" TargetMode="External"/><Relationship Id="rId44" Type="http://schemas.openxmlformats.org/officeDocument/2006/relationships/hyperlink" Target="https://www.ofcom.org.uk/__data/assets/file/0019/201736/SSDAB-Population-Data-East-of-England.zip" TargetMode="External"/><Relationship Id="rId52" Type="http://schemas.openxmlformats.org/officeDocument/2006/relationships/hyperlink" Target="https://www.ofcom.org.uk/__data/assets/file/0013/201730/SSDAB-Shapefiles-Northern-Ireland.zip" TargetMode="External"/><Relationship Id="rId60" Type="http://schemas.openxmlformats.org/officeDocument/2006/relationships/hyperlink" Target="https://www.ofcom.org.uk/__data/assets/file/0018/201753/SSDAB-Raster-Images-South-West-of-England.zip" TargetMode="External"/><Relationship Id="rId65" Type="http://schemas.openxmlformats.org/officeDocument/2006/relationships/hyperlink" Target="https://www.ofcom.org.uk/__data/assets/file/0016/201733/SSDAB-Shapefiles-South-West-of-England.zip" TargetMode="External"/><Relationship Id="rId73" Type="http://schemas.openxmlformats.org/officeDocument/2006/relationships/hyperlink" Target="https://www.ofcom.org.uk/__data/assets/file/0017/201743/SSDAB-Population-Data-South-West-of-England.zip" TargetMode="External"/><Relationship Id="rId78" Type="http://schemas.openxmlformats.org/officeDocument/2006/relationships/hyperlink" Target="https://www.ofcom.org.uk/__data/assets/file/0020/201746/SSDAB-Raster-Images-East-of-England.zip" TargetMode="External"/><Relationship Id="rId81" Type="http://schemas.openxmlformats.org/officeDocument/2006/relationships/hyperlink" Target="https://www.ofcom.org.uk/__data/assets/file/0020/201755/SSDAB-Raster-Images-Yorkshire-and-North-Lincolnshire.zip" TargetMode="External"/><Relationship Id="rId86" Type="http://schemas.openxmlformats.org/officeDocument/2006/relationships/hyperlink" Target="https://www.ofcom.org.uk/__data/assets/file/0020/201737/SSDAB-Population-Data-Midlands.zip" TargetMode="External"/><Relationship Id="rId94" Type="http://schemas.openxmlformats.org/officeDocument/2006/relationships/hyperlink" Target="https://www.ofcom.org.uk/__data/assets/file/0018/201735/SSDAB-Shapefiles-Yorkshire-and-North-Lincolnshire.zip" TargetMode="External"/><Relationship Id="rId99" Type="http://schemas.openxmlformats.org/officeDocument/2006/relationships/hyperlink" Target="https://www.ofcom.org.uk/__data/assets/file/0021/201747/SSDAB-Raster-Images-Midlands.zip" TargetMode="External"/><Relationship Id="rId101" Type="http://schemas.openxmlformats.org/officeDocument/2006/relationships/hyperlink" Target="https://www.ofcom.org.uk/__data/assets/file/0020/201728/SSDAB-Shapefiles-North-of-England.zip" TargetMode="External"/><Relationship Id="rId4" Type="http://schemas.openxmlformats.org/officeDocument/2006/relationships/hyperlink" Target="http://static.ofcom.org.uk/static/radiolicensing/mcamaps/dl000057.pdf" TargetMode="External"/><Relationship Id="rId9" Type="http://schemas.openxmlformats.org/officeDocument/2006/relationships/hyperlink" Target="http://static.ofcom.org.uk/static/radiolicensing/mcamaps/dl000017.pdf" TargetMode="External"/><Relationship Id="rId13" Type="http://schemas.openxmlformats.org/officeDocument/2006/relationships/hyperlink" Target="http://static.ofcom.org.uk/static/radiolicensing/mcamaps/dl000001.pdf" TargetMode="External"/><Relationship Id="rId18" Type="http://schemas.openxmlformats.org/officeDocument/2006/relationships/hyperlink" Target="http://static.ofcom.org.uk/static/radiolicensing/mcamaps/dl000038.pdf" TargetMode="External"/><Relationship Id="rId39" Type="http://schemas.openxmlformats.org/officeDocument/2006/relationships/hyperlink" Target="https://www.ofcom.org.uk/__data/assets/file/0017/201752/SSDAB-Raster-Images-South-East-of-England.zip" TargetMode="External"/><Relationship Id="rId109" Type="http://schemas.openxmlformats.org/officeDocument/2006/relationships/hyperlink" Target="http://static.ofcom.org.uk/static/radiolicensing/mcamaps/dl000050.pdf" TargetMode="External"/><Relationship Id="rId34" Type="http://schemas.openxmlformats.org/officeDocument/2006/relationships/hyperlink" Target="https://www.ofcom.org.uk/__data/assets/file/0021/201738/SSDAB-Population-Data-North-of-England.zip" TargetMode="External"/><Relationship Id="rId50" Type="http://schemas.openxmlformats.org/officeDocument/2006/relationships/hyperlink" Target="https://www.ofcom.org.uk/__data/assets/file/0017/201743/SSDAB-Population-Data-South-West-of-England.zip" TargetMode="External"/><Relationship Id="rId55" Type="http://schemas.openxmlformats.org/officeDocument/2006/relationships/hyperlink" Target="https://www.ofcom.org.uk/__data/assets/file/0019/201727/SSDAB-Shapefiles-Midlands.zip" TargetMode="External"/><Relationship Id="rId76" Type="http://schemas.openxmlformats.org/officeDocument/2006/relationships/hyperlink" Target="https://www.ofcom.org.uk/__data/assets/file/0018/201726/SSDAB-Shapefiles-East-of-England.zip" TargetMode="External"/><Relationship Id="rId97" Type="http://schemas.openxmlformats.org/officeDocument/2006/relationships/hyperlink" Target="https://www.ofcom.org.uk/__data/assets/file/0019/201727/SSDAB-Shapefiles-Midlands.zip" TargetMode="External"/><Relationship Id="rId104" Type="http://schemas.openxmlformats.org/officeDocument/2006/relationships/hyperlink" Target="https://www.ofcom.org.uk/__data/assets/file/0018/201744/SSDAB-Population-Data-Wales-and-Severn-Estuary.zip" TargetMode="External"/><Relationship Id="rId7" Type="http://schemas.openxmlformats.org/officeDocument/2006/relationships/hyperlink" Target="http://static.ofcom.org.uk/static/radiolicensing/mcamaps/dl000045.pdf" TargetMode="External"/><Relationship Id="rId71" Type="http://schemas.openxmlformats.org/officeDocument/2006/relationships/hyperlink" Target="https://www.ofcom.org.uk/__data/assets/file/0015/201741/SSDAB-Population-Data-Scotland.zip" TargetMode="External"/><Relationship Id="rId92" Type="http://schemas.openxmlformats.org/officeDocument/2006/relationships/hyperlink" Target="https://www.ofcom.org.uk/__data/assets/file/0016/201733/SSDAB-Shapefiles-South-West-of-England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A43D2-9378-4A30-AE8B-05BA3B7DAF83}">
  <dimension ref="A1:X52"/>
  <sheetViews>
    <sheetView tabSelected="1" zoomScale="130" zoomScaleNormal="130" workbookViewId="0">
      <pane xSplit="1" ySplit="4" topLeftCell="D29" activePane="bottomRight" state="frozen"/>
      <selection pane="topRight" activeCell="B1" sqref="B1"/>
      <selection pane="bottomLeft" activeCell="A2" sqref="A2"/>
      <selection pane="bottomRight" activeCell="K4" sqref="A4:XFD4"/>
    </sheetView>
  </sheetViews>
  <sheetFormatPr defaultColWidth="9.23046875" defaultRowHeight="23.05" customHeight="1" x14ac:dyDescent="0.4"/>
  <cols>
    <col min="1" max="1" width="33.69140625" style="10" customWidth="1"/>
    <col min="2" max="2" width="11" style="10" customWidth="1"/>
    <col min="3" max="3" width="14.69140625" style="10" customWidth="1"/>
    <col min="4" max="4" width="10.07421875" style="10" customWidth="1"/>
    <col min="5" max="5" width="21.15234375" style="10" customWidth="1"/>
    <col min="6" max="6" width="19.61328125" style="10" customWidth="1"/>
    <col min="7" max="7" width="21.15234375" style="10" customWidth="1"/>
    <col min="8" max="8" width="35.84375" style="9" customWidth="1"/>
    <col min="9" max="9" width="10.69140625" style="9" bestFit="1" customWidth="1"/>
    <col min="10" max="10" width="17.23046875" style="9" customWidth="1"/>
    <col min="11" max="11" width="10.69140625" style="9" bestFit="1" customWidth="1"/>
    <col min="12" max="12" width="13.23046875" style="9" customWidth="1"/>
    <col min="13" max="13" width="25.3828125" style="9" customWidth="1"/>
    <col min="14" max="14" width="37.23046875" style="11" customWidth="1"/>
    <col min="15" max="15" width="12" style="12" customWidth="1"/>
    <col min="16" max="16" width="37.23046875" style="11" customWidth="1"/>
    <col min="17" max="17" width="11.23046875" style="12" customWidth="1"/>
    <col min="18" max="18" width="12.61328125" style="12" customWidth="1"/>
    <col min="19" max="19" width="5.23046875" style="13" customWidth="1"/>
    <col min="20" max="20" width="25.07421875" style="13" hidden="1" customWidth="1"/>
    <col min="21" max="21" width="14.69140625" style="13" hidden="1" customWidth="1"/>
    <col min="22" max="22" width="0" style="13" hidden="1" customWidth="1"/>
    <col min="23" max="23" width="20.07421875" style="13" hidden="1" customWidth="1"/>
    <col min="24" max="24" width="28.69140625" style="13" hidden="1" customWidth="1"/>
    <col min="25" max="16384" width="9.23046875" style="13"/>
  </cols>
  <sheetData>
    <row r="1" spans="1:24" ht="23.05" customHeight="1" x14ac:dyDescent="0.4">
      <c r="A1" s="31" t="s">
        <v>240</v>
      </c>
    </row>
    <row r="2" spans="1:24" ht="23.05" customHeight="1" x14ac:dyDescent="0.4">
      <c r="A2" s="10" t="s">
        <v>245</v>
      </c>
      <c r="B2" s="33" t="s">
        <v>0</v>
      </c>
      <c r="C2" s="33"/>
      <c r="D2" s="33"/>
      <c r="E2" s="33"/>
      <c r="F2" s="33"/>
      <c r="G2" s="33"/>
      <c r="H2" s="33" t="s">
        <v>1</v>
      </c>
      <c r="I2" s="33"/>
      <c r="J2" s="33"/>
      <c r="K2" s="33"/>
      <c r="L2" s="33"/>
      <c r="M2" s="33"/>
    </row>
    <row r="3" spans="1:24" ht="28.5" customHeight="1" x14ac:dyDescent="0.4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2"/>
      <c r="M3" s="32" t="s">
        <v>13</v>
      </c>
      <c r="N3" s="32" t="s">
        <v>14</v>
      </c>
      <c r="O3" s="32" t="s">
        <v>15</v>
      </c>
      <c r="P3" s="32" t="s">
        <v>16</v>
      </c>
      <c r="Q3" s="32" t="s">
        <v>17</v>
      </c>
      <c r="R3" s="32" t="s">
        <v>18</v>
      </c>
    </row>
    <row r="4" spans="1:24" s="11" customFormat="1" ht="21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  <c r="K4" s="28" t="s">
        <v>10</v>
      </c>
      <c r="L4" s="28" t="s">
        <v>19</v>
      </c>
      <c r="M4" s="32"/>
      <c r="N4" s="32"/>
      <c r="O4" s="32"/>
      <c r="P4" s="32"/>
      <c r="Q4" s="32"/>
      <c r="R4" s="32"/>
      <c r="T4" s="11" t="s">
        <v>20</v>
      </c>
      <c r="U4" s="11" t="s">
        <v>21</v>
      </c>
      <c r="V4" s="12"/>
      <c r="W4" s="11" t="s">
        <v>22</v>
      </c>
      <c r="X4" s="11" t="s">
        <v>23</v>
      </c>
    </row>
    <row r="5" spans="1:24" ht="49.95" customHeight="1" x14ac:dyDescent="0.4">
      <c r="A5" s="1" t="s">
        <v>24</v>
      </c>
      <c r="B5" s="3">
        <v>296271</v>
      </c>
      <c r="C5" s="3">
        <f>B5*0.3</f>
        <v>88881.3</v>
      </c>
      <c r="D5" s="3">
        <v>1591</v>
      </c>
      <c r="E5" s="26" t="s">
        <v>25</v>
      </c>
      <c r="F5" s="26" t="s">
        <v>26</v>
      </c>
      <c r="G5" s="26" t="s">
        <v>27</v>
      </c>
      <c r="H5" s="8" t="s">
        <v>28</v>
      </c>
      <c r="I5" s="2">
        <v>1475294</v>
      </c>
      <c r="J5" s="2">
        <f>I5*0.4</f>
        <v>590117.6</v>
      </c>
      <c r="K5" s="3">
        <v>296271</v>
      </c>
      <c r="L5" s="21">
        <f>K5/I5</f>
        <v>0.20082166673219032</v>
      </c>
      <c r="M5" s="24" t="s">
        <v>29</v>
      </c>
      <c r="N5" s="29" t="s">
        <v>30</v>
      </c>
      <c r="O5" s="12">
        <v>38</v>
      </c>
      <c r="P5" s="11" t="s">
        <v>31</v>
      </c>
      <c r="Q5" s="12" t="s">
        <v>32</v>
      </c>
      <c r="R5" s="12" t="s">
        <v>33</v>
      </c>
      <c r="T5" s="14" t="s">
        <v>34</v>
      </c>
      <c r="U5" s="14" t="s">
        <v>35</v>
      </c>
      <c r="V5" s="12"/>
      <c r="W5" s="14"/>
      <c r="X5" s="14"/>
    </row>
    <row r="6" spans="1:24" ht="92.25" customHeight="1" x14ac:dyDescent="0.4">
      <c r="A6" s="1" t="s">
        <v>36</v>
      </c>
      <c r="B6" s="3">
        <v>153951</v>
      </c>
      <c r="C6" s="3">
        <f t="shared" ref="C6:C40" si="0">B6*0.3</f>
        <v>46185.299999999996</v>
      </c>
      <c r="D6" s="3">
        <v>621</v>
      </c>
      <c r="E6" s="26" t="s">
        <v>37</v>
      </c>
      <c r="F6" s="26" t="s">
        <v>38</v>
      </c>
      <c r="G6" s="26" t="s">
        <v>39</v>
      </c>
      <c r="H6" s="8" t="s">
        <v>40</v>
      </c>
      <c r="I6" s="2">
        <v>905496</v>
      </c>
      <c r="J6" s="2">
        <f t="shared" ref="J6:J9" si="1">I6*0.4</f>
        <v>362198.4</v>
      </c>
      <c r="K6" s="2">
        <v>126792</v>
      </c>
      <c r="L6" s="21">
        <f t="shared" ref="L6:L42" si="2">K6/I6</f>
        <v>0.14002491452198573</v>
      </c>
      <c r="M6" s="24" t="s">
        <v>41</v>
      </c>
      <c r="N6" s="29" t="s">
        <v>42</v>
      </c>
      <c r="O6" s="12">
        <v>38</v>
      </c>
      <c r="P6" s="11" t="s">
        <v>31</v>
      </c>
      <c r="Q6" s="12" t="s">
        <v>43</v>
      </c>
      <c r="R6" s="12" t="s">
        <v>44</v>
      </c>
      <c r="T6" s="14" t="s">
        <v>45</v>
      </c>
      <c r="U6" s="14" t="s">
        <v>46</v>
      </c>
      <c r="V6" s="12"/>
      <c r="W6" s="14"/>
      <c r="X6" s="14" t="s">
        <v>47</v>
      </c>
    </row>
    <row r="7" spans="1:24" ht="23.05" customHeight="1" x14ac:dyDescent="0.4">
      <c r="A7" s="7"/>
      <c r="B7" s="5"/>
      <c r="C7" s="5"/>
      <c r="D7" s="5"/>
      <c r="E7" s="6"/>
      <c r="F7" s="6"/>
      <c r="G7" s="6"/>
      <c r="H7" s="8" t="s">
        <v>48</v>
      </c>
      <c r="I7" s="2">
        <v>1126308</v>
      </c>
      <c r="J7" s="2">
        <f t="shared" si="1"/>
        <v>450523.2</v>
      </c>
      <c r="K7" s="2">
        <v>27159</v>
      </c>
      <c r="L7" s="21">
        <f t="shared" si="2"/>
        <v>2.4113297605983443E-2</v>
      </c>
      <c r="M7" s="24" t="s">
        <v>49</v>
      </c>
      <c r="N7" s="30"/>
      <c r="O7" s="22"/>
      <c r="P7" s="27"/>
      <c r="Q7" s="22"/>
      <c r="R7" s="6"/>
      <c r="T7" s="14"/>
      <c r="U7" s="14"/>
      <c r="V7" s="12"/>
      <c r="W7" s="14"/>
      <c r="X7" s="14"/>
    </row>
    <row r="8" spans="1:24" ht="71.25" customHeight="1" x14ac:dyDescent="0.4">
      <c r="A8" s="1" t="s">
        <v>50</v>
      </c>
      <c r="B8" s="3">
        <v>335266</v>
      </c>
      <c r="C8" s="3">
        <f t="shared" si="0"/>
        <v>100579.8</v>
      </c>
      <c r="D8" s="3">
        <v>166</v>
      </c>
      <c r="E8" s="26" t="s">
        <v>51</v>
      </c>
      <c r="F8" s="26" t="s">
        <v>52</v>
      </c>
      <c r="G8" s="26" t="s">
        <v>53</v>
      </c>
      <c r="H8" s="8" t="s">
        <v>54</v>
      </c>
      <c r="I8" s="2">
        <v>934540</v>
      </c>
      <c r="J8" s="2">
        <f t="shared" si="1"/>
        <v>373816</v>
      </c>
      <c r="K8" s="2">
        <v>306258</v>
      </c>
      <c r="L8" s="21">
        <f t="shared" si="2"/>
        <v>0.32770988935733086</v>
      </c>
      <c r="M8" s="24" t="s">
        <v>55</v>
      </c>
      <c r="N8" s="29" t="s">
        <v>56</v>
      </c>
      <c r="O8" s="12">
        <v>38</v>
      </c>
      <c r="P8" s="11" t="s">
        <v>31</v>
      </c>
      <c r="Q8" s="12" t="s">
        <v>57</v>
      </c>
      <c r="R8" s="12" t="s">
        <v>58</v>
      </c>
      <c r="T8" s="14" t="s">
        <v>59</v>
      </c>
      <c r="U8" s="14" t="s">
        <v>60</v>
      </c>
      <c r="V8" s="12"/>
      <c r="W8" s="14"/>
      <c r="X8" s="11"/>
    </row>
    <row r="9" spans="1:24" ht="23.05" customHeight="1" x14ac:dyDescent="0.4">
      <c r="A9" s="7"/>
      <c r="B9" s="5"/>
      <c r="C9" s="5"/>
      <c r="D9" s="5"/>
      <c r="E9" s="6"/>
      <c r="F9" s="6"/>
      <c r="G9" s="6"/>
      <c r="H9" s="8" t="s">
        <v>61</v>
      </c>
      <c r="I9" s="2">
        <v>1152218</v>
      </c>
      <c r="J9" s="2">
        <f t="shared" si="1"/>
        <v>460887.2</v>
      </c>
      <c r="K9" s="2">
        <v>94875</v>
      </c>
      <c r="L9" s="21">
        <f t="shared" si="2"/>
        <v>8.2341188906960308E-2</v>
      </c>
      <c r="M9" s="24" t="s">
        <v>62</v>
      </c>
      <c r="N9" s="30"/>
      <c r="O9" s="22"/>
      <c r="P9" s="27"/>
      <c r="Q9" s="22"/>
      <c r="R9" s="22"/>
      <c r="T9" s="14"/>
      <c r="U9" s="14"/>
      <c r="V9" s="12"/>
      <c r="W9" s="14"/>
      <c r="X9" s="11"/>
    </row>
    <row r="10" spans="1:24" ht="73.95" customHeight="1" x14ac:dyDescent="0.4">
      <c r="A10" s="1" t="s">
        <v>63</v>
      </c>
      <c r="B10" s="3">
        <v>135718</v>
      </c>
      <c r="C10" s="3">
        <f t="shared" si="0"/>
        <v>40715.4</v>
      </c>
      <c r="D10" s="3">
        <v>147</v>
      </c>
      <c r="E10" s="26" t="s">
        <v>64</v>
      </c>
      <c r="F10" s="26" t="s">
        <v>65</v>
      </c>
      <c r="G10" s="26" t="s">
        <v>66</v>
      </c>
      <c r="H10" s="8" t="s">
        <v>63</v>
      </c>
      <c r="I10" s="2">
        <v>417895</v>
      </c>
      <c r="J10" s="2">
        <f t="shared" ref="J10:J42" si="3">I10*0.4</f>
        <v>167158</v>
      </c>
      <c r="K10" s="2">
        <v>135718</v>
      </c>
      <c r="L10" s="21">
        <f t="shared" si="2"/>
        <v>0.32476579044975412</v>
      </c>
      <c r="M10" s="24" t="s">
        <v>67</v>
      </c>
      <c r="N10" s="29" t="s">
        <v>68</v>
      </c>
      <c r="O10" s="12">
        <v>38</v>
      </c>
      <c r="P10" s="11" t="s">
        <v>31</v>
      </c>
      <c r="Q10" s="12" t="s">
        <v>32</v>
      </c>
      <c r="R10" s="12" t="s">
        <v>69</v>
      </c>
      <c r="T10" s="14" t="s">
        <v>70</v>
      </c>
      <c r="U10" s="14" t="s">
        <v>71</v>
      </c>
      <c r="V10" s="12"/>
      <c r="W10" s="14"/>
      <c r="X10" s="14" t="s">
        <v>72</v>
      </c>
    </row>
    <row r="11" spans="1:24" ht="87.55" customHeight="1" x14ac:dyDescent="0.4">
      <c r="A11" s="1" t="s">
        <v>73</v>
      </c>
      <c r="B11" s="3">
        <v>420302</v>
      </c>
      <c r="C11" s="3">
        <f t="shared" si="0"/>
        <v>126090.59999999999</v>
      </c>
      <c r="D11" s="3">
        <v>476</v>
      </c>
      <c r="E11" s="26" t="s">
        <v>74</v>
      </c>
      <c r="F11" s="26" t="s">
        <v>75</v>
      </c>
      <c r="G11" s="26" t="s">
        <v>76</v>
      </c>
      <c r="H11" s="8" t="s">
        <v>77</v>
      </c>
      <c r="I11" s="2">
        <v>1154815</v>
      </c>
      <c r="J11" s="2">
        <f t="shared" si="3"/>
        <v>461926</v>
      </c>
      <c r="K11" s="2">
        <v>420302</v>
      </c>
      <c r="L11" s="21">
        <f t="shared" si="2"/>
        <v>0.36395613150158251</v>
      </c>
      <c r="M11" s="24" t="s">
        <v>78</v>
      </c>
      <c r="N11" s="29" t="s">
        <v>234</v>
      </c>
      <c r="O11" s="12" t="s">
        <v>79</v>
      </c>
      <c r="P11" s="11" t="s">
        <v>31</v>
      </c>
      <c r="Q11" s="12" t="s">
        <v>80</v>
      </c>
      <c r="R11" s="12" t="s">
        <v>81</v>
      </c>
      <c r="T11" s="14" t="s">
        <v>82</v>
      </c>
      <c r="U11" s="14" t="s">
        <v>35</v>
      </c>
      <c r="V11" s="12"/>
      <c r="W11" s="14" t="s">
        <v>83</v>
      </c>
      <c r="X11" s="14" t="s">
        <v>84</v>
      </c>
    </row>
    <row r="12" spans="1:24" ht="84" customHeight="1" x14ac:dyDescent="0.4">
      <c r="A12" s="15" t="s">
        <v>85</v>
      </c>
      <c r="B12" s="3">
        <v>308353</v>
      </c>
      <c r="C12" s="3">
        <f t="shared" si="0"/>
        <v>92505.9</v>
      </c>
      <c r="D12" s="3">
        <v>364</v>
      </c>
      <c r="E12" s="24" t="s">
        <v>86</v>
      </c>
      <c r="F12" s="24" t="s">
        <v>87</v>
      </c>
      <c r="G12" s="24" t="s">
        <v>88</v>
      </c>
      <c r="H12" s="8" t="s">
        <v>89</v>
      </c>
      <c r="I12" s="2">
        <v>905061</v>
      </c>
      <c r="J12" s="2">
        <f t="shared" si="3"/>
        <v>362024.4</v>
      </c>
      <c r="K12" s="2">
        <v>308353</v>
      </c>
      <c r="L12" s="21">
        <f t="shared" si="2"/>
        <v>0.34069858274746123</v>
      </c>
      <c r="M12" s="24" t="s">
        <v>90</v>
      </c>
      <c r="N12" s="29" t="s">
        <v>91</v>
      </c>
      <c r="O12" s="12" t="s">
        <v>79</v>
      </c>
      <c r="P12" s="11" t="s">
        <v>31</v>
      </c>
      <c r="Q12" s="12" t="s">
        <v>92</v>
      </c>
      <c r="R12" s="12" t="s">
        <v>93</v>
      </c>
      <c r="T12" s="14" t="s">
        <v>94</v>
      </c>
      <c r="U12" s="14" t="s">
        <v>35</v>
      </c>
      <c r="V12" s="12"/>
      <c r="W12" s="14" t="s">
        <v>95</v>
      </c>
      <c r="X12" s="14" t="s">
        <v>96</v>
      </c>
    </row>
    <row r="13" spans="1:24" ht="68.25" customHeight="1" x14ac:dyDescent="0.4">
      <c r="A13" s="15" t="s">
        <v>97</v>
      </c>
      <c r="B13" s="3">
        <v>106085</v>
      </c>
      <c r="C13" s="3">
        <f t="shared" si="0"/>
        <v>31825.5</v>
      </c>
      <c r="D13" s="3">
        <v>890</v>
      </c>
      <c r="E13" s="26" t="s">
        <v>98</v>
      </c>
      <c r="F13" s="26" t="s">
        <v>99</v>
      </c>
      <c r="G13" s="26" t="s">
        <v>100</v>
      </c>
      <c r="H13" s="8" t="s">
        <v>101</v>
      </c>
      <c r="I13" s="2">
        <v>1448895</v>
      </c>
      <c r="J13" s="2">
        <f t="shared" si="3"/>
        <v>579558</v>
      </c>
      <c r="K13" s="3">
        <v>106085</v>
      </c>
      <c r="L13" s="21">
        <f t="shared" si="2"/>
        <v>7.3217866028939302E-2</v>
      </c>
      <c r="M13" s="24" t="s">
        <v>102</v>
      </c>
      <c r="N13" s="29" t="s">
        <v>103</v>
      </c>
      <c r="O13" s="12">
        <v>38</v>
      </c>
      <c r="P13" s="11" t="s">
        <v>104</v>
      </c>
      <c r="Q13" s="12" t="s">
        <v>105</v>
      </c>
      <c r="R13" s="12" t="s">
        <v>106</v>
      </c>
      <c r="T13" s="14" t="s">
        <v>107</v>
      </c>
      <c r="U13" s="14" t="s">
        <v>108</v>
      </c>
      <c r="V13" s="12"/>
      <c r="W13" s="14" t="s">
        <v>109</v>
      </c>
      <c r="X13" s="14" t="s">
        <v>110</v>
      </c>
    </row>
    <row r="14" spans="1:24" ht="76.95" customHeight="1" x14ac:dyDescent="0.4">
      <c r="A14" s="15" t="s">
        <v>111</v>
      </c>
      <c r="B14" s="3">
        <v>401667</v>
      </c>
      <c r="C14" s="3">
        <f t="shared" si="0"/>
        <v>120500.09999999999</v>
      </c>
      <c r="D14" s="3">
        <v>202</v>
      </c>
      <c r="E14" s="26" t="s">
        <v>112</v>
      </c>
      <c r="F14" s="26" t="s">
        <v>113</v>
      </c>
      <c r="G14" s="26" t="s">
        <v>114</v>
      </c>
      <c r="H14" s="8" t="s">
        <v>115</v>
      </c>
      <c r="I14" s="2">
        <v>1317388</v>
      </c>
      <c r="J14" s="2">
        <f t="shared" si="3"/>
        <v>526955.20000000007</v>
      </c>
      <c r="K14" s="2">
        <v>298058</v>
      </c>
      <c r="L14" s="21">
        <f t="shared" si="2"/>
        <v>0.22624921435446504</v>
      </c>
      <c r="M14" s="24" t="s">
        <v>116</v>
      </c>
      <c r="N14" s="29" t="s">
        <v>117</v>
      </c>
      <c r="O14" s="12">
        <v>38</v>
      </c>
      <c r="P14" s="11" t="s">
        <v>31</v>
      </c>
      <c r="Q14" s="12" t="s">
        <v>118</v>
      </c>
      <c r="R14" s="12" t="s">
        <v>119</v>
      </c>
      <c r="T14" s="14" t="s">
        <v>120</v>
      </c>
      <c r="U14" s="14" t="s">
        <v>121</v>
      </c>
      <c r="V14" s="12"/>
      <c r="W14" s="14" t="s">
        <v>122</v>
      </c>
      <c r="X14" s="14"/>
    </row>
    <row r="15" spans="1:24" ht="23.05" customHeight="1" x14ac:dyDescent="0.4">
      <c r="A15" s="19"/>
      <c r="B15" s="5"/>
      <c r="C15" s="5"/>
      <c r="D15" s="5"/>
      <c r="E15" s="6"/>
      <c r="F15" s="6"/>
      <c r="G15" s="6"/>
      <c r="H15" s="8" t="s">
        <v>123</v>
      </c>
      <c r="I15" s="2">
        <v>2012043</v>
      </c>
      <c r="J15" s="2">
        <f t="shared" si="3"/>
        <v>804817.20000000007</v>
      </c>
      <c r="K15" s="2">
        <v>356926</v>
      </c>
      <c r="L15" s="21">
        <f t="shared" si="2"/>
        <v>0.1773948171087795</v>
      </c>
      <c r="M15" s="24" t="s">
        <v>124</v>
      </c>
      <c r="N15" s="30"/>
      <c r="O15" s="22"/>
      <c r="P15" s="27"/>
      <c r="Q15" s="22"/>
      <c r="R15" s="22"/>
      <c r="T15" s="14"/>
      <c r="U15" s="14"/>
      <c r="V15" s="12"/>
      <c r="W15" s="14"/>
      <c r="X15" s="14"/>
    </row>
    <row r="16" spans="1:24" ht="23.05" customHeight="1" x14ac:dyDescent="0.4">
      <c r="A16" s="19"/>
      <c r="B16" s="5"/>
      <c r="C16" s="5"/>
      <c r="D16" s="5"/>
      <c r="E16" s="6"/>
      <c r="F16" s="6"/>
      <c r="G16" s="6"/>
      <c r="H16" s="8" t="s">
        <v>125</v>
      </c>
      <c r="I16" s="2">
        <v>626760</v>
      </c>
      <c r="J16" s="2">
        <f t="shared" si="3"/>
        <v>250704</v>
      </c>
      <c r="K16" s="2">
        <v>7373</v>
      </c>
      <c r="L16" s="21">
        <f t="shared" si="2"/>
        <v>1.176367349543685E-2</v>
      </c>
      <c r="M16" s="24" t="s">
        <v>126</v>
      </c>
      <c r="N16" s="30"/>
      <c r="O16" s="22"/>
      <c r="P16" s="27"/>
      <c r="Q16" s="22"/>
      <c r="R16" s="22"/>
      <c r="T16" s="14"/>
      <c r="U16" s="14"/>
      <c r="V16" s="12"/>
      <c r="W16" s="14"/>
      <c r="X16" s="14"/>
    </row>
    <row r="17" spans="1:24" ht="67.95" customHeight="1" x14ac:dyDescent="0.4">
      <c r="A17" s="15" t="s">
        <v>127</v>
      </c>
      <c r="B17" s="3">
        <v>321758</v>
      </c>
      <c r="C17" s="3">
        <f t="shared" si="0"/>
        <v>96527.4</v>
      </c>
      <c r="D17" s="3">
        <v>255</v>
      </c>
      <c r="E17" s="26" t="s">
        <v>128</v>
      </c>
      <c r="F17" s="26" t="s">
        <v>87</v>
      </c>
      <c r="G17" s="26" t="s">
        <v>88</v>
      </c>
      <c r="H17" s="8" t="s">
        <v>89</v>
      </c>
      <c r="I17" s="2">
        <v>905061</v>
      </c>
      <c r="J17" s="2">
        <f t="shared" si="3"/>
        <v>362024.4</v>
      </c>
      <c r="K17" s="2">
        <v>321758</v>
      </c>
      <c r="L17" s="21">
        <f t="shared" si="2"/>
        <v>0.3555097391225564</v>
      </c>
      <c r="M17" s="24" t="s">
        <v>90</v>
      </c>
      <c r="N17" s="29" t="s">
        <v>129</v>
      </c>
      <c r="O17" s="12">
        <v>38</v>
      </c>
      <c r="P17" s="11" t="s">
        <v>31</v>
      </c>
      <c r="Q17" s="12" t="s">
        <v>43</v>
      </c>
      <c r="R17" s="12" t="s">
        <v>130</v>
      </c>
      <c r="T17" s="14" t="s">
        <v>131</v>
      </c>
      <c r="U17" s="14" t="s">
        <v>132</v>
      </c>
      <c r="V17" s="12"/>
      <c r="W17" s="14"/>
      <c r="X17" s="14"/>
    </row>
    <row r="18" spans="1:24" ht="42.55" customHeight="1" x14ac:dyDescent="0.4">
      <c r="A18" s="15" t="s">
        <v>133</v>
      </c>
      <c r="B18" s="3">
        <v>439875</v>
      </c>
      <c r="C18" s="3">
        <f t="shared" si="0"/>
        <v>131962.5</v>
      </c>
      <c r="D18" s="3">
        <v>375</v>
      </c>
      <c r="E18" s="26" t="s">
        <v>134</v>
      </c>
      <c r="F18" s="26" t="s">
        <v>135</v>
      </c>
      <c r="G18" s="26" t="s">
        <v>136</v>
      </c>
      <c r="H18" s="8" t="s">
        <v>137</v>
      </c>
      <c r="I18" s="2">
        <v>1266453</v>
      </c>
      <c r="J18" s="2">
        <f t="shared" si="3"/>
        <v>506581.2</v>
      </c>
      <c r="K18" s="2">
        <v>439875</v>
      </c>
      <c r="L18" s="21">
        <f t="shared" si="2"/>
        <v>0.34732832564651039</v>
      </c>
      <c r="M18" s="24" t="s">
        <v>138</v>
      </c>
      <c r="N18" s="29" t="s">
        <v>139</v>
      </c>
      <c r="O18" s="12">
        <v>38</v>
      </c>
      <c r="P18" s="11" t="s">
        <v>31</v>
      </c>
      <c r="Q18" s="12" t="s">
        <v>140</v>
      </c>
      <c r="R18" s="12" t="s">
        <v>141</v>
      </c>
      <c r="T18" s="14" t="s">
        <v>142</v>
      </c>
      <c r="U18" s="14" t="s">
        <v>143</v>
      </c>
      <c r="V18" s="12"/>
      <c r="W18" s="14"/>
      <c r="X18" s="14"/>
    </row>
    <row r="19" spans="1:24" ht="45" customHeight="1" x14ac:dyDescent="0.4">
      <c r="A19" s="15" t="s">
        <v>144</v>
      </c>
      <c r="B19" s="3">
        <v>130161</v>
      </c>
      <c r="C19" s="3">
        <f t="shared" si="0"/>
        <v>39048.299999999996</v>
      </c>
      <c r="D19" s="3">
        <v>452</v>
      </c>
      <c r="E19" s="26" t="s">
        <v>128</v>
      </c>
      <c r="F19" s="26" t="s">
        <v>87</v>
      </c>
      <c r="G19" s="26" t="s">
        <v>88</v>
      </c>
      <c r="H19" s="8" t="s">
        <v>145</v>
      </c>
      <c r="I19" s="2">
        <v>704183</v>
      </c>
      <c r="J19" s="2">
        <f t="shared" si="3"/>
        <v>281673.2</v>
      </c>
      <c r="K19" s="2">
        <v>130161</v>
      </c>
      <c r="L19" s="21">
        <f t="shared" si="2"/>
        <v>0.18483973626173877</v>
      </c>
      <c r="M19" s="24" t="s">
        <v>241</v>
      </c>
      <c r="N19" s="29" t="s">
        <v>146</v>
      </c>
      <c r="O19" s="12">
        <v>38</v>
      </c>
      <c r="P19" s="11" t="s">
        <v>147</v>
      </c>
      <c r="Q19" s="12" t="s">
        <v>43</v>
      </c>
      <c r="R19" s="12" t="s">
        <v>130</v>
      </c>
      <c r="T19" s="14" t="s">
        <v>148</v>
      </c>
      <c r="U19" s="14" t="s">
        <v>149</v>
      </c>
      <c r="V19" s="12"/>
      <c r="W19" s="14"/>
      <c r="X19" s="14" t="s">
        <v>150</v>
      </c>
    </row>
    <row r="20" spans="1:24" ht="45.55" customHeight="1" x14ac:dyDescent="0.4">
      <c r="A20" s="15" t="s">
        <v>151</v>
      </c>
      <c r="B20" s="3">
        <v>627566</v>
      </c>
      <c r="C20" s="3">
        <f t="shared" si="0"/>
        <v>188269.8</v>
      </c>
      <c r="D20" s="3">
        <v>304</v>
      </c>
      <c r="E20" s="26" t="s">
        <v>134</v>
      </c>
      <c r="F20" s="26" t="s">
        <v>135</v>
      </c>
      <c r="G20" s="26" t="s">
        <v>136</v>
      </c>
      <c r="H20" s="16" t="s">
        <v>152</v>
      </c>
      <c r="I20" s="2">
        <v>1888146</v>
      </c>
      <c r="J20" s="2">
        <f t="shared" si="3"/>
        <v>755258.4</v>
      </c>
      <c r="K20" s="3">
        <v>627566</v>
      </c>
      <c r="L20" s="21">
        <f t="shared" si="2"/>
        <v>0.33237154330226582</v>
      </c>
      <c r="M20" s="24" t="s">
        <v>153</v>
      </c>
      <c r="N20" s="29" t="s">
        <v>154</v>
      </c>
      <c r="O20" s="12">
        <v>38</v>
      </c>
      <c r="P20" s="11" t="s">
        <v>31</v>
      </c>
      <c r="Q20" s="12" t="s">
        <v>32</v>
      </c>
      <c r="R20" s="12" t="s">
        <v>141</v>
      </c>
      <c r="T20" s="14" t="s">
        <v>155</v>
      </c>
      <c r="U20" s="14" t="s">
        <v>156</v>
      </c>
      <c r="V20" s="12"/>
      <c r="W20" s="14" t="s">
        <v>157</v>
      </c>
      <c r="X20" s="14"/>
    </row>
    <row r="21" spans="1:24" ht="56.8" customHeight="1" x14ac:dyDescent="0.4">
      <c r="A21" s="15" t="s">
        <v>158</v>
      </c>
      <c r="B21" s="3">
        <v>142526</v>
      </c>
      <c r="C21" s="3">
        <f t="shared" si="0"/>
        <v>42757.799999999996</v>
      </c>
      <c r="D21" s="3">
        <v>746</v>
      </c>
      <c r="E21" s="26" t="s">
        <v>134</v>
      </c>
      <c r="F21" s="26" t="s">
        <v>135</v>
      </c>
      <c r="G21" s="26" t="s">
        <v>136</v>
      </c>
      <c r="H21" s="16" t="s">
        <v>152</v>
      </c>
      <c r="I21" s="2">
        <v>1888146</v>
      </c>
      <c r="J21" s="2">
        <f t="shared" si="3"/>
        <v>755258.4</v>
      </c>
      <c r="K21" s="2">
        <v>142526</v>
      </c>
      <c r="L21" s="21">
        <f t="shared" si="2"/>
        <v>7.548462883696494E-2</v>
      </c>
      <c r="M21" s="24" t="s">
        <v>153</v>
      </c>
      <c r="N21" s="29" t="s">
        <v>159</v>
      </c>
      <c r="O21" s="12">
        <v>38</v>
      </c>
      <c r="P21" s="11" t="s">
        <v>31</v>
      </c>
      <c r="Q21" s="12" t="s">
        <v>140</v>
      </c>
      <c r="R21" s="12" t="s">
        <v>141</v>
      </c>
      <c r="T21" s="14" t="s">
        <v>160</v>
      </c>
      <c r="U21" s="14" t="s">
        <v>161</v>
      </c>
      <c r="V21" s="12"/>
      <c r="W21" s="14"/>
      <c r="X21" s="14"/>
    </row>
    <row r="22" spans="1:24" ht="44.25" customHeight="1" x14ac:dyDescent="0.4">
      <c r="A22" s="15" t="s">
        <v>162</v>
      </c>
      <c r="B22" s="3">
        <v>1879</v>
      </c>
      <c r="C22" s="3">
        <f t="shared" si="0"/>
        <v>563.69999999999993</v>
      </c>
      <c r="D22" s="3">
        <v>496</v>
      </c>
      <c r="E22" s="26" t="s">
        <v>128</v>
      </c>
      <c r="F22" s="26" t="s">
        <v>87</v>
      </c>
      <c r="G22" s="26" t="s">
        <v>88</v>
      </c>
      <c r="H22" s="8" t="s">
        <v>163</v>
      </c>
      <c r="I22" s="2">
        <v>732168</v>
      </c>
      <c r="J22" s="2">
        <f t="shared" si="3"/>
        <v>292867.20000000001</v>
      </c>
      <c r="K22" s="2">
        <v>1879</v>
      </c>
      <c r="L22" s="21">
        <f t="shared" si="2"/>
        <v>2.5663508921449723E-3</v>
      </c>
      <c r="M22" s="24" t="s">
        <v>242</v>
      </c>
      <c r="N22" s="29" t="s">
        <v>164</v>
      </c>
      <c r="O22" s="12">
        <v>38</v>
      </c>
      <c r="P22" s="11" t="s">
        <v>165</v>
      </c>
      <c r="Q22" s="12" t="s">
        <v>166</v>
      </c>
      <c r="R22" s="12" t="s">
        <v>130</v>
      </c>
      <c r="T22" s="14" t="s">
        <v>167</v>
      </c>
      <c r="U22" s="14" t="s">
        <v>168</v>
      </c>
      <c r="V22" s="12"/>
      <c r="W22" s="14" t="s">
        <v>169</v>
      </c>
      <c r="X22" s="14"/>
    </row>
    <row r="23" spans="1:24" ht="55.2" customHeight="1" x14ac:dyDescent="0.4">
      <c r="A23" s="15" t="s">
        <v>170</v>
      </c>
      <c r="B23" s="3">
        <v>142182</v>
      </c>
      <c r="C23" s="3">
        <f t="shared" si="0"/>
        <v>42654.6</v>
      </c>
      <c r="D23" s="3">
        <v>1719</v>
      </c>
      <c r="E23" s="26" t="s">
        <v>64</v>
      </c>
      <c r="F23" s="26" t="s">
        <v>65</v>
      </c>
      <c r="G23" s="26" t="s">
        <v>66</v>
      </c>
      <c r="H23" s="8" t="s">
        <v>171</v>
      </c>
      <c r="I23" s="2">
        <v>800879</v>
      </c>
      <c r="J23" s="2">
        <f t="shared" si="3"/>
        <v>320351.60000000003</v>
      </c>
      <c r="K23" s="2">
        <v>130988</v>
      </c>
      <c r="L23" s="21">
        <f t="shared" si="2"/>
        <v>0.16355529362113377</v>
      </c>
      <c r="M23" s="24" t="s">
        <v>172</v>
      </c>
      <c r="N23" s="29" t="s">
        <v>235</v>
      </c>
      <c r="O23" s="12">
        <v>38</v>
      </c>
      <c r="P23" s="11" t="s">
        <v>31</v>
      </c>
      <c r="Q23" s="12" t="s">
        <v>118</v>
      </c>
      <c r="R23" s="12" t="s">
        <v>69</v>
      </c>
      <c r="T23" s="14" t="s">
        <v>173</v>
      </c>
      <c r="U23" s="14" t="s">
        <v>174</v>
      </c>
      <c r="V23" s="12"/>
      <c r="W23" s="14" t="s">
        <v>175</v>
      </c>
      <c r="X23" s="14" t="s">
        <v>176</v>
      </c>
    </row>
    <row r="24" spans="1:24" ht="23.05" customHeight="1" x14ac:dyDescent="0.4">
      <c r="A24" s="19"/>
      <c r="B24" s="5"/>
      <c r="C24" s="5"/>
      <c r="D24" s="5"/>
      <c r="E24" s="6"/>
      <c r="F24" s="6"/>
      <c r="G24" s="6"/>
      <c r="H24" s="8" t="s">
        <v>177</v>
      </c>
      <c r="I24" s="2">
        <v>442822</v>
      </c>
      <c r="J24" s="2">
        <f t="shared" si="3"/>
        <v>177128.80000000002</v>
      </c>
      <c r="K24" s="2">
        <v>11184</v>
      </c>
      <c r="L24" s="21">
        <f t="shared" si="2"/>
        <v>2.525619774988596E-2</v>
      </c>
      <c r="M24" s="24" t="s">
        <v>178</v>
      </c>
      <c r="N24" s="30"/>
      <c r="O24" s="22"/>
      <c r="P24" s="27"/>
      <c r="Q24" s="22"/>
      <c r="R24" s="22"/>
      <c r="T24" s="14"/>
      <c r="U24" s="14"/>
      <c r="V24" s="12"/>
      <c r="W24" s="14"/>
      <c r="X24" s="14"/>
    </row>
    <row r="25" spans="1:24" ht="73.95" customHeight="1" x14ac:dyDescent="0.4">
      <c r="A25" s="15" t="s">
        <v>179</v>
      </c>
      <c r="B25" s="3">
        <v>450083</v>
      </c>
      <c r="C25" s="3">
        <f t="shared" si="0"/>
        <v>135024.9</v>
      </c>
      <c r="D25" s="3">
        <v>185</v>
      </c>
      <c r="E25" s="26" t="s">
        <v>51</v>
      </c>
      <c r="F25" s="26" t="s">
        <v>52</v>
      </c>
      <c r="G25" s="26" t="s">
        <v>53</v>
      </c>
      <c r="H25" s="8" t="s">
        <v>61</v>
      </c>
      <c r="I25" s="2">
        <v>1152218</v>
      </c>
      <c r="J25" s="2">
        <f t="shared" si="3"/>
        <v>460887.2</v>
      </c>
      <c r="K25" s="2">
        <v>450083</v>
      </c>
      <c r="L25" s="21">
        <f t="shared" si="2"/>
        <v>0.39062312860934301</v>
      </c>
      <c r="M25" s="24" t="s">
        <v>62</v>
      </c>
      <c r="N25" s="29" t="s">
        <v>244</v>
      </c>
      <c r="O25" s="12">
        <v>38</v>
      </c>
      <c r="P25" s="11" t="s">
        <v>31</v>
      </c>
      <c r="Q25" s="12" t="s">
        <v>32</v>
      </c>
      <c r="R25" s="12" t="s">
        <v>58</v>
      </c>
      <c r="T25" s="14" t="s">
        <v>180</v>
      </c>
      <c r="U25" s="14" t="s">
        <v>181</v>
      </c>
      <c r="V25" s="12"/>
      <c r="W25" s="14"/>
      <c r="X25" s="14"/>
    </row>
    <row r="26" spans="1:24" ht="45.55" customHeight="1" x14ac:dyDescent="0.4">
      <c r="A26" s="15" t="s">
        <v>182</v>
      </c>
      <c r="B26" s="3">
        <v>446252</v>
      </c>
      <c r="C26" s="3">
        <f t="shared" si="0"/>
        <v>133875.6</v>
      </c>
      <c r="D26" s="3">
        <v>300</v>
      </c>
      <c r="E26" s="26" t="s">
        <v>25</v>
      </c>
      <c r="F26" s="26" t="s">
        <v>26</v>
      </c>
      <c r="G26" s="26" t="s">
        <v>27</v>
      </c>
      <c r="H26" s="8" t="s">
        <v>28</v>
      </c>
      <c r="I26" s="2">
        <v>1475294</v>
      </c>
      <c r="J26" s="2">
        <f t="shared" si="3"/>
        <v>590117.6</v>
      </c>
      <c r="K26" s="2">
        <v>446252</v>
      </c>
      <c r="L26" s="21">
        <f t="shared" si="2"/>
        <v>0.30248343719963616</v>
      </c>
      <c r="M26" s="24" t="s">
        <v>29</v>
      </c>
      <c r="N26" s="29" t="s">
        <v>236</v>
      </c>
      <c r="O26" s="12">
        <v>38</v>
      </c>
      <c r="P26" s="11" t="s">
        <v>31</v>
      </c>
      <c r="Q26" s="12" t="s">
        <v>166</v>
      </c>
      <c r="R26" s="12" t="s">
        <v>33</v>
      </c>
      <c r="T26" s="14" t="s">
        <v>94</v>
      </c>
      <c r="U26" s="14" t="s">
        <v>183</v>
      </c>
      <c r="V26" s="12"/>
      <c r="W26" s="14" t="s">
        <v>184</v>
      </c>
      <c r="X26" s="14"/>
    </row>
    <row r="27" spans="1:24" ht="70.5" customHeight="1" x14ac:dyDescent="0.4">
      <c r="A27" s="15" t="s">
        <v>185</v>
      </c>
      <c r="B27" s="3">
        <v>598040</v>
      </c>
      <c r="C27" s="3">
        <f t="shared" si="0"/>
        <v>179412</v>
      </c>
      <c r="D27" s="3">
        <v>245</v>
      </c>
      <c r="E27" s="26" t="s">
        <v>112</v>
      </c>
      <c r="F27" s="26" t="s">
        <v>113</v>
      </c>
      <c r="G27" s="26" t="s">
        <v>114</v>
      </c>
      <c r="H27" s="8" t="s">
        <v>123</v>
      </c>
      <c r="I27" s="2">
        <v>2012043</v>
      </c>
      <c r="J27" s="2">
        <f t="shared" si="3"/>
        <v>804817.20000000007</v>
      </c>
      <c r="K27" s="2">
        <v>598040</v>
      </c>
      <c r="L27" s="21">
        <f t="shared" si="2"/>
        <v>0.29723022818100808</v>
      </c>
      <c r="M27" s="24" t="s">
        <v>124</v>
      </c>
      <c r="N27" s="29" t="s">
        <v>237</v>
      </c>
      <c r="O27" s="12">
        <v>38</v>
      </c>
      <c r="P27" s="11" t="s">
        <v>31</v>
      </c>
      <c r="Q27" s="12" t="s">
        <v>166</v>
      </c>
      <c r="R27" s="12" t="s">
        <v>119</v>
      </c>
      <c r="T27" s="14" t="s">
        <v>94</v>
      </c>
      <c r="U27" s="14" t="s">
        <v>60</v>
      </c>
      <c r="V27" s="12"/>
      <c r="W27" s="14"/>
      <c r="X27" s="14"/>
    </row>
    <row r="28" spans="1:24" ht="23.05" customHeight="1" x14ac:dyDescent="0.4">
      <c r="A28" s="19"/>
      <c r="B28" s="5"/>
      <c r="C28" s="5"/>
      <c r="D28" s="5"/>
      <c r="E28" s="6"/>
      <c r="F28" s="6"/>
      <c r="G28" s="6"/>
      <c r="H28" s="8" t="s">
        <v>115</v>
      </c>
      <c r="I28" s="2">
        <v>1317388</v>
      </c>
      <c r="J28" s="2">
        <f t="shared" si="3"/>
        <v>526955.20000000007</v>
      </c>
      <c r="K28" s="2">
        <v>24209</v>
      </c>
      <c r="L28" s="21">
        <f t="shared" si="2"/>
        <v>1.8376514739772944E-2</v>
      </c>
      <c r="M28" s="24" t="s">
        <v>116</v>
      </c>
      <c r="N28" s="30"/>
      <c r="O28" s="22"/>
      <c r="P28" s="27"/>
      <c r="Q28" s="22"/>
      <c r="R28" s="22"/>
      <c r="T28" s="14"/>
      <c r="U28" s="14"/>
      <c r="V28" s="12"/>
      <c r="W28" s="14"/>
      <c r="X28" s="14"/>
    </row>
    <row r="29" spans="1:24" ht="67.2" customHeight="1" x14ac:dyDescent="0.4">
      <c r="A29" s="17" t="s">
        <v>186</v>
      </c>
      <c r="B29" s="3">
        <v>299512</v>
      </c>
      <c r="C29" s="3">
        <f t="shared" si="0"/>
        <v>89853.599999999991</v>
      </c>
      <c r="D29" s="3">
        <v>1219</v>
      </c>
      <c r="E29" s="26" t="s">
        <v>64</v>
      </c>
      <c r="F29" s="26" t="s">
        <v>65</v>
      </c>
      <c r="G29" s="26" t="s">
        <v>66</v>
      </c>
      <c r="H29" s="8" t="s">
        <v>171</v>
      </c>
      <c r="I29" s="2">
        <v>800879</v>
      </c>
      <c r="J29" s="2">
        <f t="shared" si="3"/>
        <v>320351.60000000003</v>
      </c>
      <c r="K29" s="2">
        <v>299512</v>
      </c>
      <c r="L29" s="21">
        <f t="shared" si="2"/>
        <v>0.3739790904743413</v>
      </c>
      <c r="M29" s="24" t="s">
        <v>172</v>
      </c>
      <c r="N29" s="29" t="s">
        <v>187</v>
      </c>
      <c r="O29" s="12" t="s">
        <v>79</v>
      </c>
      <c r="P29" s="11" t="s">
        <v>233</v>
      </c>
      <c r="Q29" s="12" t="s">
        <v>188</v>
      </c>
      <c r="R29" s="12" t="s">
        <v>69</v>
      </c>
      <c r="T29" s="14" t="s">
        <v>189</v>
      </c>
      <c r="U29" s="14" t="s">
        <v>181</v>
      </c>
      <c r="V29" s="12"/>
      <c r="W29" s="14"/>
      <c r="X29" s="14" t="s">
        <v>190</v>
      </c>
    </row>
    <row r="30" spans="1:24" ht="87" customHeight="1" x14ac:dyDescent="0.4">
      <c r="A30" s="15" t="s">
        <v>191</v>
      </c>
      <c r="B30" s="3">
        <v>101458</v>
      </c>
      <c r="C30" s="3">
        <f t="shared" si="0"/>
        <v>30437.399999999998</v>
      </c>
      <c r="D30" s="3">
        <v>942</v>
      </c>
      <c r="E30" s="26" t="s">
        <v>128</v>
      </c>
      <c r="F30" s="26" t="s">
        <v>87</v>
      </c>
      <c r="G30" s="26" t="s">
        <v>88</v>
      </c>
      <c r="H30" s="8" t="s">
        <v>192</v>
      </c>
      <c r="I30" s="2">
        <v>614196</v>
      </c>
      <c r="J30" s="2">
        <f t="shared" si="3"/>
        <v>245678.40000000002</v>
      </c>
      <c r="K30" s="2">
        <v>88964</v>
      </c>
      <c r="L30" s="21">
        <f t="shared" si="2"/>
        <v>0.14484627057160906</v>
      </c>
      <c r="M30" s="24" t="s">
        <v>243</v>
      </c>
      <c r="N30" s="29" t="s">
        <v>193</v>
      </c>
      <c r="O30" s="12">
        <v>38</v>
      </c>
      <c r="P30" s="11" t="s">
        <v>194</v>
      </c>
      <c r="Q30" s="12" t="s">
        <v>57</v>
      </c>
      <c r="R30" s="12" t="s">
        <v>130</v>
      </c>
      <c r="T30" s="14" t="s">
        <v>189</v>
      </c>
      <c r="U30" s="14" t="s">
        <v>181</v>
      </c>
      <c r="V30" s="12"/>
      <c r="W30" s="14" t="s">
        <v>195</v>
      </c>
      <c r="X30" s="14"/>
    </row>
    <row r="31" spans="1:24" ht="23.05" customHeight="1" x14ac:dyDescent="0.4">
      <c r="A31" s="19"/>
      <c r="B31" s="5"/>
      <c r="C31" s="5"/>
      <c r="D31" s="5"/>
      <c r="E31" s="6"/>
      <c r="F31" s="6"/>
      <c r="G31" s="6"/>
      <c r="H31" s="8" t="s">
        <v>196</v>
      </c>
      <c r="I31" s="2">
        <v>653110</v>
      </c>
      <c r="J31" s="2">
        <f t="shared" si="3"/>
        <v>261244</v>
      </c>
      <c r="K31" s="2">
        <v>11963</v>
      </c>
      <c r="L31" s="21">
        <f t="shared" si="2"/>
        <v>1.8316975700877342E-2</v>
      </c>
      <c r="M31" s="24" t="s">
        <v>197</v>
      </c>
      <c r="N31" s="30"/>
      <c r="O31" s="22"/>
      <c r="P31" s="27"/>
      <c r="Q31" s="22"/>
      <c r="R31" s="22"/>
      <c r="T31" s="14"/>
      <c r="U31" s="14"/>
      <c r="V31" s="12"/>
      <c r="W31" s="14"/>
      <c r="X31" s="14"/>
    </row>
    <row r="32" spans="1:24" ht="23.05" customHeight="1" x14ac:dyDescent="0.4">
      <c r="A32" s="19"/>
      <c r="B32" s="5"/>
      <c r="C32" s="5"/>
      <c r="D32" s="5"/>
      <c r="E32" s="6"/>
      <c r="F32" s="6"/>
      <c r="G32" s="6"/>
      <c r="H32" s="8" t="s">
        <v>198</v>
      </c>
      <c r="I32" s="2">
        <v>1203463</v>
      </c>
      <c r="J32" s="2">
        <f t="shared" si="3"/>
        <v>481385.2</v>
      </c>
      <c r="K32" s="2">
        <v>801</v>
      </c>
      <c r="L32" s="21">
        <f t="shared" si="2"/>
        <v>6.6557924921663563E-4</v>
      </c>
      <c r="M32" s="24" t="s">
        <v>199</v>
      </c>
      <c r="N32" s="30"/>
      <c r="O32" s="22"/>
      <c r="P32" s="27"/>
      <c r="Q32" s="22"/>
      <c r="R32" s="22"/>
      <c r="T32" s="14"/>
      <c r="U32" s="14"/>
      <c r="V32" s="12"/>
      <c r="W32" s="14"/>
      <c r="X32" s="14"/>
    </row>
    <row r="33" spans="1:24" ht="67.2" customHeight="1" x14ac:dyDescent="0.4">
      <c r="A33" s="15" t="s">
        <v>200</v>
      </c>
      <c r="B33" s="3">
        <v>523896</v>
      </c>
      <c r="C33" s="3">
        <f t="shared" si="0"/>
        <v>157168.79999999999</v>
      </c>
      <c r="D33" s="3">
        <v>395</v>
      </c>
      <c r="E33" s="26" t="s">
        <v>51</v>
      </c>
      <c r="F33" s="26" t="s">
        <v>52</v>
      </c>
      <c r="G33" s="26" t="s">
        <v>53</v>
      </c>
      <c r="H33" s="8" t="s">
        <v>201</v>
      </c>
      <c r="I33" s="2">
        <v>1416988</v>
      </c>
      <c r="J33" s="2">
        <f t="shared" si="3"/>
        <v>566795.20000000007</v>
      </c>
      <c r="K33" s="2">
        <v>523896</v>
      </c>
      <c r="L33" s="21">
        <f t="shared" si="2"/>
        <v>0.36972507882917849</v>
      </c>
      <c r="M33" s="24" t="s">
        <v>202</v>
      </c>
      <c r="N33" s="29" t="s">
        <v>203</v>
      </c>
      <c r="O33" s="12">
        <v>38</v>
      </c>
      <c r="P33" s="11" t="s">
        <v>31</v>
      </c>
      <c r="Q33" s="12" t="s">
        <v>43</v>
      </c>
      <c r="R33" s="12" t="s">
        <v>58</v>
      </c>
      <c r="T33" s="14" t="s">
        <v>94</v>
      </c>
      <c r="U33" s="14" t="s">
        <v>204</v>
      </c>
      <c r="V33" s="12"/>
      <c r="W33" s="14"/>
      <c r="X33" s="14" t="s">
        <v>205</v>
      </c>
    </row>
    <row r="34" spans="1:24" ht="73.2" customHeight="1" x14ac:dyDescent="0.4">
      <c r="A34" s="15" t="s">
        <v>206</v>
      </c>
      <c r="B34" s="3">
        <v>535316</v>
      </c>
      <c r="C34" s="3">
        <f t="shared" si="0"/>
        <v>160594.79999999999</v>
      </c>
      <c r="D34" s="3">
        <v>294</v>
      </c>
      <c r="E34" s="26" t="s">
        <v>112</v>
      </c>
      <c r="F34" s="26" t="s">
        <v>113</v>
      </c>
      <c r="G34" s="26" t="s">
        <v>114</v>
      </c>
      <c r="H34" s="8" t="s">
        <v>123</v>
      </c>
      <c r="I34" s="2">
        <v>2012043</v>
      </c>
      <c r="J34" s="2">
        <f t="shared" si="3"/>
        <v>804817.20000000007</v>
      </c>
      <c r="K34" s="2">
        <v>535316</v>
      </c>
      <c r="L34" s="21">
        <f t="shared" si="2"/>
        <v>0.26605594413240669</v>
      </c>
      <c r="M34" s="24" t="s">
        <v>124</v>
      </c>
      <c r="N34" s="29" t="s">
        <v>207</v>
      </c>
      <c r="O34" s="12">
        <v>38</v>
      </c>
      <c r="P34" s="11" t="s">
        <v>31</v>
      </c>
      <c r="Q34" s="12" t="s">
        <v>43</v>
      </c>
      <c r="R34" s="12" t="s">
        <v>119</v>
      </c>
      <c r="T34" s="14" t="s">
        <v>208</v>
      </c>
      <c r="U34" s="14" t="s">
        <v>209</v>
      </c>
      <c r="V34" s="12"/>
      <c r="W34" s="14" t="s">
        <v>210</v>
      </c>
      <c r="X34" s="14" t="s">
        <v>211</v>
      </c>
    </row>
    <row r="35" spans="1:24" ht="23.05" customHeight="1" x14ac:dyDescent="0.4">
      <c r="A35" s="19"/>
      <c r="B35" s="5"/>
      <c r="C35" s="5"/>
      <c r="D35" s="5"/>
      <c r="E35" s="6"/>
      <c r="F35" s="6"/>
      <c r="G35" s="6"/>
      <c r="H35" s="8" t="s">
        <v>125</v>
      </c>
      <c r="I35" s="2">
        <v>626760</v>
      </c>
      <c r="J35" s="2">
        <f t="shared" si="3"/>
        <v>250704</v>
      </c>
      <c r="K35" s="2">
        <v>21026</v>
      </c>
      <c r="L35" s="21">
        <f t="shared" si="2"/>
        <v>3.354713127832025E-2</v>
      </c>
      <c r="M35" s="24" t="s">
        <v>212</v>
      </c>
      <c r="N35" s="30"/>
      <c r="O35" s="22"/>
      <c r="P35" s="27"/>
      <c r="Q35" s="22"/>
      <c r="R35" s="22"/>
      <c r="T35" s="14"/>
      <c r="U35" s="14"/>
      <c r="V35" s="12"/>
      <c r="W35" s="14"/>
      <c r="X35" s="14"/>
    </row>
    <row r="36" spans="1:24" ht="23.05" customHeight="1" x14ac:dyDescent="0.4">
      <c r="A36" s="19"/>
      <c r="B36" s="5"/>
      <c r="C36" s="5"/>
      <c r="D36" s="5"/>
      <c r="E36" s="6"/>
      <c r="F36" s="6"/>
      <c r="G36" s="6"/>
      <c r="H36" s="8" t="s">
        <v>213</v>
      </c>
      <c r="I36" s="2">
        <v>749125</v>
      </c>
      <c r="J36" s="2">
        <f t="shared" si="3"/>
        <v>299650</v>
      </c>
      <c r="K36" s="2">
        <v>17862</v>
      </c>
      <c r="L36" s="21">
        <f t="shared" si="2"/>
        <v>2.3843817787418654E-2</v>
      </c>
      <c r="M36" s="24" t="s">
        <v>214</v>
      </c>
      <c r="N36" s="30"/>
      <c r="O36" s="22"/>
      <c r="P36" s="27"/>
      <c r="Q36" s="22"/>
      <c r="R36" s="22"/>
      <c r="T36" s="14"/>
      <c r="U36" s="14"/>
      <c r="V36" s="12"/>
      <c r="W36" s="14"/>
      <c r="X36" s="14"/>
    </row>
    <row r="37" spans="1:24" ht="42.55" customHeight="1" x14ac:dyDescent="0.4">
      <c r="A37" s="15" t="s">
        <v>215</v>
      </c>
      <c r="B37" s="3">
        <v>380429</v>
      </c>
      <c r="C37" s="3">
        <f t="shared" si="0"/>
        <v>114128.7</v>
      </c>
      <c r="D37" s="3">
        <v>214</v>
      </c>
      <c r="E37" s="26" t="s">
        <v>25</v>
      </c>
      <c r="F37" s="26" t="s">
        <v>26</v>
      </c>
      <c r="G37" s="26" t="s">
        <v>27</v>
      </c>
      <c r="H37" s="8" t="s">
        <v>28</v>
      </c>
      <c r="I37" s="2">
        <v>1475294</v>
      </c>
      <c r="J37" s="2">
        <f t="shared" si="3"/>
        <v>590117.6</v>
      </c>
      <c r="K37" s="3">
        <v>380429</v>
      </c>
      <c r="L37" s="21">
        <f t="shared" si="2"/>
        <v>0.25786656761296395</v>
      </c>
      <c r="M37" s="24" t="s">
        <v>29</v>
      </c>
      <c r="N37" s="29" t="s">
        <v>238</v>
      </c>
      <c r="O37" s="12">
        <v>38</v>
      </c>
      <c r="P37" s="11" t="s">
        <v>31</v>
      </c>
      <c r="Q37" s="12" t="s">
        <v>140</v>
      </c>
      <c r="R37" s="12" t="s">
        <v>33</v>
      </c>
      <c r="T37" s="14" t="s">
        <v>216</v>
      </c>
      <c r="U37" s="14" t="s">
        <v>217</v>
      </c>
      <c r="V37" s="12"/>
      <c r="W37" s="14"/>
      <c r="X37" s="14" t="s">
        <v>218</v>
      </c>
    </row>
    <row r="38" spans="1:24" ht="82.2" customHeight="1" x14ac:dyDescent="0.4">
      <c r="A38" s="15" t="s">
        <v>219</v>
      </c>
      <c r="B38" s="3">
        <v>410007</v>
      </c>
      <c r="C38" s="3">
        <f t="shared" si="0"/>
        <v>123002.09999999999</v>
      </c>
      <c r="D38" s="3">
        <v>1414</v>
      </c>
      <c r="E38" s="26" t="s">
        <v>74</v>
      </c>
      <c r="F38" s="26" t="s">
        <v>75</v>
      </c>
      <c r="G38" s="26" t="s">
        <v>76</v>
      </c>
      <c r="H38" s="8" t="s">
        <v>220</v>
      </c>
      <c r="I38" s="2">
        <v>1154815</v>
      </c>
      <c r="J38" s="2">
        <f t="shared" si="3"/>
        <v>461926</v>
      </c>
      <c r="K38" s="2">
        <v>405107</v>
      </c>
      <c r="L38" s="21">
        <f t="shared" si="2"/>
        <v>0.35079817979503208</v>
      </c>
      <c r="M38" s="24" t="s">
        <v>78</v>
      </c>
      <c r="N38" s="29" t="s">
        <v>239</v>
      </c>
      <c r="O38" s="12">
        <v>38</v>
      </c>
      <c r="P38" s="11" t="s">
        <v>31</v>
      </c>
      <c r="Q38" s="12" t="s">
        <v>118</v>
      </c>
      <c r="R38" s="12" t="s">
        <v>81</v>
      </c>
      <c r="T38" s="14" t="s">
        <v>221</v>
      </c>
      <c r="U38" s="14" t="s">
        <v>222</v>
      </c>
      <c r="V38" s="12"/>
      <c r="W38" s="14" t="s">
        <v>223</v>
      </c>
      <c r="X38" s="14"/>
    </row>
    <row r="39" spans="1:24" ht="23.05" customHeight="1" x14ac:dyDescent="0.4">
      <c r="A39" s="19"/>
      <c r="B39" s="5"/>
      <c r="C39" s="5"/>
      <c r="D39" s="5"/>
      <c r="E39" s="6"/>
      <c r="F39" s="6"/>
      <c r="G39" s="6"/>
      <c r="H39" s="8" t="s">
        <v>224</v>
      </c>
      <c r="I39" s="2">
        <v>379159</v>
      </c>
      <c r="J39" s="2">
        <f t="shared" si="3"/>
        <v>151663.6</v>
      </c>
      <c r="K39" s="2">
        <v>4900</v>
      </c>
      <c r="L39" s="21">
        <f t="shared" si="2"/>
        <v>1.2923338230135643E-2</v>
      </c>
      <c r="M39" s="24" t="s">
        <v>225</v>
      </c>
      <c r="N39" s="30"/>
      <c r="O39" s="22"/>
      <c r="P39" s="27"/>
      <c r="Q39" s="22"/>
      <c r="R39" s="22"/>
      <c r="T39" s="14"/>
      <c r="U39" s="14"/>
      <c r="V39" s="12"/>
      <c r="W39" s="14"/>
      <c r="X39" s="14"/>
    </row>
    <row r="40" spans="1:24" ht="71.8" customHeight="1" x14ac:dyDescent="0.4">
      <c r="A40" s="17" t="s">
        <v>226</v>
      </c>
      <c r="B40" s="3">
        <v>76112</v>
      </c>
      <c r="C40" s="3">
        <f t="shared" si="0"/>
        <v>22833.599999999999</v>
      </c>
      <c r="D40" s="3">
        <v>603</v>
      </c>
      <c r="E40" s="26" t="s">
        <v>37</v>
      </c>
      <c r="F40" s="26" t="s">
        <v>38</v>
      </c>
      <c r="G40" s="26" t="s">
        <v>39</v>
      </c>
      <c r="H40" s="8" t="s">
        <v>198</v>
      </c>
      <c r="I40" s="2">
        <v>1203463</v>
      </c>
      <c r="J40" s="2">
        <f t="shared" si="3"/>
        <v>481385.2</v>
      </c>
      <c r="K40" s="2">
        <v>75327</v>
      </c>
      <c r="L40" s="21">
        <f t="shared" si="2"/>
        <v>6.2591870294309002E-2</v>
      </c>
      <c r="M40" s="24" t="s">
        <v>199</v>
      </c>
      <c r="N40" s="29" t="s">
        <v>227</v>
      </c>
      <c r="O40" s="12">
        <v>38</v>
      </c>
      <c r="P40" s="4" t="s">
        <v>228</v>
      </c>
      <c r="Q40" s="18" t="s">
        <v>118</v>
      </c>
      <c r="R40" s="12" t="s">
        <v>44</v>
      </c>
      <c r="T40" s="14" t="s">
        <v>229</v>
      </c>
      <c r="U40" s="14" t="s">
        <v>230</v>
      </c>
      <c r="V40" s="12"/>
      <c r="W40" s="14" t="s">
        <v>231</v>
      </c>
      <c r="X40" s="14" t="s">
        <v>232</v>
      </c>
    </row>
    <row r="41" spans="1:24" ht="23.05" customHeight="1" x14ac:dyDescent="0.4">
      <c r="A41" s="20"/>
      <c r="B41" s="5"/>
      <c r="C41" s="5"/>
      <c r="D41" s="5"/>
      <c r="E41" s="6"/>
      <c r="F41" s="6"/>
      <c r="G41" s="6"/>
      <c r="H41" s="8" t="s">
        <v>40</v>
      </c>
      <c r="I41" s="2">
        <v>905496</v>
      </c>
      <c r="J41" s="2">
        <f t="shared" si="3"/>
        <v>362198.4</v>
      </c>
      <c r="K41" s="2">
        <v>590</v>
      </c>
      <c r="L41" s="21">
        <f t="shared" si="2"/>
        <v>6.5157659448523237E-4</v>
      </c>
      <c r="M41" s="24" t="s">
        <v>41</v>
      </c>
      <c r="N41" s="30"/>
      <c r="O41" s="22"/>
      <c r="P41" s="6"/>
      <c r="Q41" s="23"/>
      <c r="R41" s="22"/>
      <c r="T41" s="14"/>
      <c r="U41" s="14"/>
      <c r="V41" s="12"/>
      <c r="W41" s="14"/>
      <c r="X41" s="14"/>
    </row>
    <row r="42" spans="1:24" ht="23.05" customHeight="1" x14ac:dyDescent="0.4">
      <c r="A42" s="20"/>
      <c r="B42" s="5"/>
      <c r="C42" s="5"/>
      <c r="D42" s="5"/>
      <c r="E42" s="6"/>
      <c r="F42" s="6"/>
      <c r="G42" s="7"/>
      <c r="H42" s="8" t="s">
        <v>48</v>
      </c>
      <c r="I42" s="2">
        <v>1126308</v>
      </c>
      <c r="J42" s="2">
        <f t="shared" si="3"/>
        <v>450523.2</v>
      </c>
      <c r="K42" s="2">
        <v>195</v>
      </c>
      <c r="L42" s="25">
        <f t="shared" si="2"/>
        <v>1.7313203848325681E-4</v>
      </c>
      <c r="M42" s="24" t="s">
        <v>49</v>
      </c>
      <c r="N42" s="30"/>
      <c r="O42" s="22"/>
      <c r="P42" s="6"/>
      <c r="Q42" s="23"/>
      <c r="R42" s="22"/>
      <c r="T42" s="14"/>
      <c r="U42" s="14"/>
      <c r="V42" s="12"/>
      <c r="W42" s="14"/>
      <c r="X42" s="14"/>
    </row>
    <row r="43" spans="1:24" ht="23.05" customHeight="1" x14ac:dyDescent="0.4">
      <c r="A43" s="15"/>
      <c r="B43" s="1"/>
      <c r="C43" s="1"/>
      <c r="D43" s="1"/>
      <c r="E43" s="1"/>
      <c r="F43" s="1"/>
      <c r="G43" s="1"/>
      <c r="T43" s="14"/>
      <c r="U43" s="14"/>
      <c r="V43" s="12"/>
      <c r="W43" s="14"/>
      <c r="X43" s="14"/>
    </row>
    <row r="44" spans="1:24" ht="23.05" customHeight="1" x14ac:dyDescent="0.4">
      <c r="A44" s="15"/>
      <c r="B44" s="1"/>
      <c r="C44" s="1"/>
      <c r="D44" s="1"/>
      <c r="E44" s="1"/>
      <c r="F44" s="1"/>
      <c r="G44" s="1"/>
      <c r="T44" s="14"/>
      <c r="U44" s="14"/>
      <c r="V44" s="12"/>
      <c r="W44" s="14"/>
      <c r="X44" s="14"/>
    </row>
    <row r="45" spans="1:24" ht="23.05" customHeight="1" x14ac:dyDescent="0.4">
      <c r="A45" s="15"/>
    </row>
    <row r="46" spans="1:24" ht="23.05" customHeight="1" x14ac:dyDescent="0.4">
      <c r="A46" s="15"/>
    </row>
    <row r="47" spans="1:24" ht="23.05" customHeight="1" x14ac:dyDescent="0.4">
      <c r="A47" s="15"/>
    </row>
    <row r="48" spans="1:24" ht="23.05" customHeight="1" x14ac:dyDescent="0.4">
      <c r="A48" s="17"/>
    </row>
    <row r="49" spans="1:1" ht="23.05" customHeight="1" x14ac:dyDescent="0.4">
      <c r="A49" s="15"/>
    </row>
    <row r="50" spans="1:1" ht="23.05" customHeight="1" x14ac:dyDescent="0.4">
      <c r="A50" s="15"/>
    </row>
    <row r="51" spans="1:1" ht="23.05" customHeight="1" x14ac:dyDescent="0.4">
      <c r="A51" s="15"/>
    </row>
    <row r="52" spans="1:1" ht="23.05" customHeight="1" x14ac:dyDescent="0.4">
      <c r="A52" s="15"/>
    </row>
  </sheetData>
  <autoFilter ref="A4:X4" xr:uid="{7F733AF3-C19A-4755-8734-53C223B4E19B}"/>
  <sortState xmlns:xlrd2="http://schemas.microsoft.com/office/spreadsheetml/2017/richdata2" ref="A5:XFC44">
    <sortCondition ref="H5:H44"/>
    <sortCondition ref="A5:A44"/>
  </sortState>
  <mergeCells count="19">
    <mergeCell ref="H2:M2"/>
    <mergeCell ref="B2:G2"/>
    <mergeCell ref="A3:A4"/>
    <mergeCell ref="B3:B4"/>
    <mergeCell ref="K3:L3"/>
    <mergeCell ref="G3:G4"/>
    <mergeCell ref="C3:C4"/>
    <mergeCell ref="E3:E4"/>
    <mergeCell ref="N3:N4"/>
    <mergeCell ref="Q3:Q4"/>
    <mergeCell ref="O3:O4"/>
    <mergeCell ref="R3:R4"/>
    <mergeCell ref="D3:D4"/>
    <mergeCell ref="F3:F4"/>
    <mergeCell ref="H3:H4"/>
    <mergeCell ref="I3:I4"/>
    <mergeCell ref="J3:J4"/>
    <mergeCell ref="M3:M4"/>
    <mergeCell ref="P3:P4"/>
  </mergeCells>
  <hyperlinks>
    <hyperlink ref="M5" r:id="rId1" xr:uid="{AA48FA65-4528-409C-825C-9EC7CFE0C83F}"/>
    <hyperlink ref="M6" r:id="rId2" xr:uid="{0AE98B14-7AFE-4B29-A3E2-9D4CE0DE99E8}"/>
    <hyperlink ref="M8" r:id="rId3" xr:uid="{DB898C51-B7C6-4F3F-8F10-D3F94657B032}"/>
    <hyperlink ref="M7" r:id="rId4" xr:uid="{DF410C74-B10F-4764-BEC7-55F54CB0FEE7}"/>
    <hyperlink ref="M9" r:id="rId5" xr:uid="{71DE1098-E3B5-4B42-93DD-298112B71E33}"/>
    <hyperlink ref="M20" r:id="rId6" xr:uid="{EB829818-E060-4536-9DD6-ABFADB140A63}"/>
    <hyperlink ref="M10" r:id="rId7" xr:uid="{6E1BE171-6191-4A0E-82D1-5E3B719B1BB0}"/>
    <hyperlink ref="M11" r:id="rId8" xr:uid="{14A875B7-949A-4788-8361-DD6DDC1881E7}"/>
    <hyperlink ref="M13" r:id="rId9" xr:uid="{25C660A4-618A-4F60-B5A8-6CEAA01EC7BD}"/>
    <hyperlink ref="M12" r:id="rId10" xr:uid="{1A4EA846-5A3A-4AFA-A663-2C1BE9477C91}"/>
    <hyperlink ref="M14" r:id="rId11" xr:uid="{F8CF8D45-F18B-432B-AFA5-B4F6C0AF6CD1}"/>
    <hyperlink ref="M17" r:id="rId12" xr:uid="{D101CBBE-B16C-492D-AE64-F18F4AC23258}"/>
    <hyperlink ref="M15" r:id="rId13" xr:uid="{916FA7D3-9CED-420A-A90F-9C357EBDF274}"/>
    <hyperlink ref="M18" r:id="rId14" xr:uid="{669D5BC8-5076-426A-AB21-44FD6081A093}"/>
    <hyperlink ref="M21" r:id="rId15" xr:uid="{77F6C8AE-162D-4282-BB27-E8625FBE2371}"/>
    <hyperlink ref="M42" r:id="rId16" xr:uid="{C64DBEBA-3335-455B-9A01-5F190552720C}"/>
    <hyperlink ref="M31" r:id="rId17" xr:uid="{E112D5C8-C8B2-41A6-B855-7C06A7296439}"/>
    <hyperlink ref="M23" r:id="rId18" xr:uid="{832FBE66-1604-4B09-9C09-19A4B63531BE}"/>
    <hyperlink ref="M24" r:id="rId19" xr:uid="{91042752-495D-4741-A793-50757B42EBF2}"/>
    <hyperlink ref="M25" r:id="rId20" xr:uid="{9D1749ED-3A9D-43BA-8610-8DD98F5CFA86}"/>
    <hyperlink ref="M26" r:id="rId21" xr:uid="{EF43894A-CC52-46B3-9F59-6E1BC14FC8F1}"/>
    <hyperlink ref="M27" r:id="rId22" xr:uid="{531A8787-9A22-4778-BC0B-CBFA9080A7E4}"/>
    <hyperlink ref="M28" r:id="rId23" xr:uid="{F3F3E57B-9A74-40B4-B84F-B01074D3511E}"/>
    <hyperlink ref="M29" r:id="rId24" xr:uid="{D2475CCA-736C-4AB5-A43E-7B53E8F985AE}"/>
    <hyperlink ref="M32" r:id="rId25" xr:uid="{3D28134A-D50B-45AF-A1A1-07CFA2C6DF66}"/>
    <hyperlink ref="M33" r:id="rId26" xr:uid="{1B943421-E83B-4CE4-8364-CD8F1203DFFE}"/>
    <hyperlink ref="M34" r:id="rId27" xr:uid="{5CA1D854-35A2-40DB-8722-794F8231C81F}"/>
    <hyperlink ref="M36" r:id="rId28" xr:uid="{2C1D4C7D-E573-44D4-B6F4-9659713A4D83}"/>
    <hyperlink ref="M37" r:id="rId29" xr:uid="{4ADD1440-FD9E-4CB0-947D-99F803D46A44}"/>
    <hyperlink ref="M38" r:id="rId30" xr:uid="{8026CC70-06EB-47D3-A256-3E12513F5786}"/>
    <hyperlink ref="M39" r:id="rId31" xr:uid="{E4620F11-B00A-4725-B0DF-21B4F7029155}"/>
    <hyperlink ref="M40" r:id="rId32" xr:uid="{002DE006-7A93-46B3-9126-F347C6F15041}"/>
    <hyperlink ref="M41" r:id="rId33" xr:uid="{3CBD425A-40E9-402C-AEE5-8884F12E65AC}"/>
    <hyperlink ref="E5" r:id="rId34" xr:uid="{9E92A743-363A-40E6-A2E8-5FD10ED8AA06}"/>
    <hyperlink ref="F5" r:id="rId35" xr:uid="{6BE6A4F6-EF7E-4CDC-9E7A-A099B5ADB45C}"/>
    <hyperlink ref="G5" r:id="rId36" xr:uid="{68DC31D0-CAAA-444F-B323-500C973B399D}"/>
    <hyperlink ref="E6" r:id="rId37" xr:uid="{41E4C333-F6EC-40E4-99DB-96B3F002B734}"/>
    <hyperlink ref="F6" r:id="rId38" xr:uid="{2C596BD1-F9FB-4B3F-8C37-58CF51F0C728}"/>
    <hyperlink ref="G6" r:id="rId39" xr:uid="{B84FF782-2316-4A25-8739-F00B259FDCFF}"/>
    <hyperlink ref="F8" r:id="rId40" xr:uid="{03764464-3F06-4DEF-8E01-2DA83ED5E256}"/>
    <hyperlink ref="E8" r:id="rId41" xr:uid="{719FF347-224A-4BF8-BB2E-118613694F7A}"/>
    <hyperlink ref="G8" r:id="rId42" xr:uid="{373CB019-1F22-4E18-8E49-E2A85072BA3A}"/>
    <hyperlink ref="F10" r:id="rId43" xr:uid="{037D0E5C-3AE0-4069-8960-169B00E467E8}"/>
    <hyperlink ref="E10" r:id="rId44" xr:uid="{D08C6D4A-D7B0-4157-A344-42A2CAE08874}"/>
    <hyperlink ref="G10" r:id="rId45" xr:uid="{9BF05EBE-AB59-42A7-B87B-B32F9650B7D2}"/>
    <hyperlink ref="F11" r:id="rId46" xr:uid="{2303C6B2-0B33-4AA8-B61C-7DCFF5860B05}"/>
    <hyperlink ref="E11" r:id="rId47" xr:uid="{1665C680-8718-4C4B-ACA4-0BB2338689B3}"/>
    <hyperlink ref="G11" r:id="rId48" xr:uid="{7C4D47EE-FB31-47C8-BE64-5482DBB92E93}"/>
    <hyperlink ref="F12" r:id="rId49" xr:uid="{8800C5C6-CC0B-4758-BE54-6A30BCFD46DD}"/>
    <hyperlink ref="E12" r:id="rId50" xr:uid="{2692D73C-2F3D-4627-95E2-04C537C9E17C}"/>
    <hyperlink ref="G12" r:id="rId51" xr:uid="{A70F86F5-C771-40C6-BF37-6010E46C2A4C}"/>
    <hyperlink ref="F13" r:id="rId52" xr:uid="{CFC84DC9-FDB2-436C-B887-9E3A3EAFD1DB}"/>
    <hyperlink ref="E13" r:id="rId53" xr:uid="{D4DDA960-2FB6-4562-90E6-FAA0D1977301}"/>
    <hyperlink ref="G13" r:id="rId54" xr:uid="{124DE8F9-CB54-441D-BDCE-79EB623C1CDB}"/>
    <hyperlink ref="F14" r:id="rId55" xr:uid="{DF184718-2431-447D-A5E8-51096E8827A7}"/>
    <hyperlink ref="E14" r:id="rId56" xr:uid="{4364C87E-5372-4647-AF4C-9EFD138959F5}"/>
    <hyperlink ref="G14" r:id="rId57" xr:uid="{1CB01B90-D87B-4196-BF29-D9E9070B9DD8}"/>
    <hyperlink ref="E17" r:id="rId58" xr:uid="{4C619B76-B1D9-4280-B585-96BDFAA9CF3D}"/>
    <hyperlink ref="F17" r:id="rId59" xr:uid="{545D8C38-284D-49F3-949D-2BC40C2C0B85}"/>
    <hyperlink ref="G17" r:id="rId60" xr:uid="{94932FCF-F93C-44F0-A11E-8123E4011DA0}"/>
    <hyperlink ref="F18" r:id="rId61" xr:uid="{070BF2FA-DC76-491F-95B5-BE4135FA1058}"/>
    <hyperlink ref="E18" r:id="rId62" xr:uid="{4BA021D9-619C-4D44-8A4D-02C0A82F1729}"/>
    <hyperlink ref="G18" r:id="rId63" xr:uid="{32F6D652-A935-40D2-A6F1-426F0358C4A3}"/>
    <hyperlink ref="E19" r:id="rId64" xr:uid="{96AB36BD-48F4-4CD5-9C43-B808C33BCC35}"/>
    <hyperlink ref="F19" r:id="rId65" xr:uid="{58817FE3-BB96-45A7-B8A4-FD84393BAA5A}"/>
    <hyperlink ref="G19" r:id="rId66" xr:uid="{8FC158D9-04C1-4FD8-96BC-D2BBE6E6E58B}"/>
    <hyperlink ref="F20" r:id="rId67" xr:uid="{1E239874-7515-45A2-89C3-375862598F92}"/>
    <hyperlink ref="E20" r:id="rId68" xr:uid="{2B0407EC-3B81-42AE-AEA2-DEE9B853F95F}"/>
    <hyperlink ref="G20" r:id="rId69" xr:uid="{CF443CD6-34D4-49B9-AEB1-72C243763657}"/>
    <hyperlink ref="F21" r:id="rId70" xr:uid="{08655D6A-11F5-4063-BB9D-62319B5AB92A}"/>
    <hyperlink ref="E21" r:id="rId71" xr:uid="{6CBFDC25-82FC-4377-A11B-DC28789A185C}"/>
    <hyperlink ref="G21" r:id="rId72" xr:uid="{59A7D5C0-AC6E-44D9-A6D5-805E3990E347}"/>
    <hyperlink ref="E22" r:id="rId73" xr:uid="{761BFDBE-92A3-42DB-88C6-D78E2FACB73F}"/>
    <hyperlink ref="F22" r:id="rId74" xr:uid="{7E5CA5E9-596C-4672-B264-68C194C121F3}"/>
    <hyperlink ref="G22" r:id="rId75" xr:uid="{439B3B04-3820-4AD4-A95A-E72B291F9E75}"/>
    <hyperlink ref="F23" r:id="rId76" xr:uid="{D1D318BF-961F-48EE-8D0E-B830BCB8AE7F}"/>
    <hyperlink ref="E23" r:id="rId77" xr:uid="{0BBDF6BF-28A8-4CF6-B13F-374D40371F5C}"/>
    <hyperlink ref="G23" r:id="rId78" xr:uid="{8F30056F-F29E-473F-9AA9-DC2ED3F738C2}"/>
    <hyperlink ref="F25" r:id="rId79" xr:uid="{B15952DE-F74E-4991-AF3A-122D41E55F3B}"/>
    <hyperlink ref="E25" r:id="rId80" xr:uid="{0D1CD01E-F3EE-4BBE-8733-F84960D3CBCC}"/>
    <hyperlink ref="G25" r:id="rId81" xr:uid="{08890C05-AECC-4D2C-9586-0182E9835EED}"/>
    <hyperlink ref="E26" r:id="rId82" xr:uid="{794C6B02-4AD5-4AE3-B7B1-2C4A004945B5}"/>
    <hyperlink ref="F26" r:id="rId83" xr:uid="{13A604A4-599E-45BC-95E5-EB865F50D3EA}"/>
    <hyperlink ref="G26" r:id="rId84" xr:uid="{D253BFF0-5B9F-4F84-9823-9B984F1BC355}"/>
    <hyperlink ref="F27" r:id="rId85" xr:uid="{B0065305-11F4-4017-AEF8-6B121917C3D2}"/>
    <hyperlink ref="E27" r:id="rId86" xr:uid="{D2616C89-6579-4BB0-BCD0-3D14795AFF7C}"/>
    <hyperlink ref="G27" r:id="rId87" xr:uid="{276FF637-C218-4840-B2BB-1F670BA02955}"/>
    <hyperlink ref="F29" r:id="rId88" xr:uid="{447D2A82-C0C4-467D-AFE8-AAC85EB390B8}"/>
    <hyperlink ref="E29" r:id="rId89" xr:uid="{D7864BAB-20F2-410C-9C90-6EB7EF004082}"/>
    <hyperlink ref="G29" r:id="rId90" xr:uid="{90B0D4E4-7256-44D0-8600-4CA52D375C7C}"/>
    <hyperlink ref="E30" r:id="rId91" xr:uid="{C64B39A9-3B12-4B9B-A55F-44683EF4692A}"/>
    <hyperlink ref="F30" r:id="rId92" xr:uid="{A935ABD6-C594-48B1-B057-D71BF17E9DB0}"/>
    <hyperlink ref="G30" r:id="rId93" xr:uid="{20F853C1-F0ED-475E-A27D-C9DC22AAA438}"/>
    <hyperlink ref="F33" r:id="rId94" xr:uid="{44AE821F-62AB-4C7D-AF57-24101814A410}"/>
    <hyperlink ref="E33" r:id="rId95" xr:uid="{68EF53A2-FBAF-4F79-A646-E678CBE42474}"/>
    <hyperlink ref="G33" r:id="rId96" xr:uid="{F3109124-84D8-42D8-BEB8-4E37F2EA81C6}"/>
    <hyperlink ref="F34" r:id="rId97" xr:uid="{4118D487-8569-4596-BFE5-595FDEAFC0A1}"/>
    <hyperlink ref="E34" r:id="rId98" xr:uid="{D1BF0D57-D57C-4FCC-A627-682D6F28F9ED}"/>
    <hyperlink ref="G34" r:id="rId99" xr:uid="{82DA4522-FD88-49BA-97C5-A01E7059A2B3}"/>
    <hyperlink ref="E37" r:id="rId100" xr:uid="{BF67F7EB-910E-4AA8-894C-B202C6705362}"/>
    <hyperlink ref="F37" r:id="rId101" xr:uid="{BF1173AD-55CF-489A-A729-A0C386A9B1A4}"/>
    <hyperlink ref="G37" r:id="rId102" xr:uid="{D188FD5A-13F1-4D39-B69C-478A0A043A79}"/>
    <hyperlink ref="F38" r:id="rId103" xr:uid="{59B80E33-2915-422C-BF70-83F5065BEE73}"/>
    <hyperlink ref="E38" r:id="rId104" xr:uid="{D3DC9AF8-7EAE-42A0-BEAF-C8C74B1ADBD5}"/>
    <hyperlink ref="G38" r:id="rId105" xr:uid="{12FACE30-283B-4383-8F1C-7D2C5474D043}"/>
    <hyperlink ref="E40" r:id="rId106" xr:uid="{8E9567F0-DC40-4DD3-B79F-FE1A88B13770}"/>
    <hyperlink ref="F40" r:id="rId107" xr:uid="{5983F661-AF8A-4251-8F8C-EB56FE6BD0CC}"/>
    <hyperlink ref="G40" r:id="rId108" xr:uid="{5C2288FC-A0AE-4E45-B6F1-902DBA0AC14E}"/>
    <hyperlink ref="M16" r:id="rId109" display="http://static.ofcom.org.uk/static/radiolicensing/mcamaps/dl000050.pdf" xr:uid="{96FB031D-A74F-492D-84E5-66C75EB866F3}"/>
    <hyperlink ref="M35" r:id="rId110" xr:uid="{50CB5DA4-8B01-45BE-8F87-4CDB57A21F21}"/>
    <hyperlink ref="M19" r:id="rId111" xr:uid="{D22ED7AD-C44B-4C3A-9083-B76782B675CA}"/>
    <hyperlink ref="M22" r:id="rId112" xr:uid="{795CC06E-FFB5-4F86-BE57-454FA554CB2C}"/>
    <hyperlink ref="M30" r:id="rId113" xr:uid="{5ABE54B6-82BC-41CB-957D-E5426C0CB9D6}"/>
  </hyperlinks>
  <printOptions gridLines="1"/>
  <pageMargins left="0.25" right="0.25" top="0.75" bottom="0.75" header="0.3" footer="0.3"/>
  <pageSetup paperSize="9" orientation="portrait" r:id="rId1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Time xmlns="341f3a21-500e-418d-b220-102a9842abf4" xsi:nil="true"/>
    <SentOn xmlns="341f3a21-500e-418d-b220-102a9842abf4" xsi:nil="true"/>
    <Attach_x0020_count xmlns="c5f543e3-8063-4253-bd42-47ca496057f8" xsi:nil="true"/>
    <Classification xmlns="c5f543e3-8063-4253-bd42-47ca496057f8" xsi:nil="true"/>
    <To xmlns="341f3a21-500e-418d-b220-102a9842abf4" xsi:nil="true"/>
    <mvFrom xmlns="c5f543e3-8063-4253-bd42-47ca496057f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uidance" ma:contentTypeID="0x010100CAA12C5105342047A1E5FE66CBFB4107DC006A2A70D6F9A84C4BB7A1B886B2A92C93" ma:contentTypeVersion="12" ma:contentTypeDescription="" ma:contentTypeScope="" ma:versionID="e9b9723e72565706eeb774980555b435">
  <xsd:schema xmlns:xsd="http://www.w3.org/2001/XMLSchema" xmlns:xs="http://www.w3.org/2001/XMLSchema" xmlns:p="http://schemas.microsoft.com/office/2006/metadata/properties" xmlns:ns3="c5f543e3-8063-4253-bd42-47ca496057f8" xmlns:ns4="341f3a21-500e-418d-b220-102a9842abf4" targetNamespace="http://schemas.microsoft.com/office/2006/metadata/properties" ma:root="true" ma:fieldsID="46381afe448976e738540d719cfcb8fb" ns3:_="" ns4:_="">
    <xsd:import namespace="c5f543e3-8063-4253-bd42-47ca496057f8"/>
    <xsd:import namespace="341f3a21-500e-418d-b220-102a9842abf4"/>
    <xsd:element name="properties">
      <xsd:complexType>
        <xsd:sequence>
          <xsd:element name="documentManagement">
            <xsd:complexType>
              <xsd:all>
                <xsd:element ref="ns3:Classification" minOccurs="0"/>
                <xsd:element ref="ns4:ReceivedTime" minOccurs="0"/>
                <xsd:element ref="ns4:SentOn" minOccurs="0"/>
                <xsd:element ref="ns4:To" minOccurs="0"/>
                <xsd:element ref="ns3:mvFrom" minOccurs="0"/>
                <xsd:element ref="ns3:Attach_x0020_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543e3-8063-4253-bd42-47ca496057f8" elementFormDefault="qualified">
    <xsd:import namespace="http://schemas.microsoft.com/office/2006/documentManagement/types"/>
    <xsd:import namespace="http://schemas.microsoft.com/office/infopath/2007/PartnerControls"/>
    <xsd:element name="Classification" ma:index="9" nillable="true" ma:displayName="Classification" ma:format="Dropdown" ma:internalName="Classification">
      <xsd:simpleType>
        <xsd:restriction base="dms:Choice">
          <xsd:enumeration value="PROTECTED"/>
          <xsd:enumeration value="CONFIDENTIAL"/>
          <xsd:enumeration value="HIGHLY SENSITIVE"/>
        </xsd:restriction>
      </xsd:simpleType>
    </xsd:element>
    <xsd:element name="mvFrom" ma:index="13" nillable="true" ma:displayName="From" ma:description="Auto-populated by saved email" ma:internalName="mvFrom">
      <xsd:simpleType>
        <xsd:restriction base="dms:Text">
          <xsd:maxLength value="255"/>
        </xsd:restriction>
      </xsd:simpleType>
    </xsd:element>
    <xsd:element name="Attach_x0020_count" ma:index="14" nillable="true" ma:displayName="Attach count" ma:decimals="0" ma:description="Auto-populated by saved email" ma:internalName="Attach_x0020_count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f3a21-500e-418d-b220-102a9842abf4" elementFormDefault="qualified">
    <xsd:import namespace="http://schemas.microsoft.com/office/2006/documentManagement/types"/>
    <xsd:import namespace="http://schemas.microsoft.com/office/infopath/2007/PartnerControls"/>
    <xsd:element name="ReceivedTime" ma:index="10" nillable="true" ma:displayName="ReceivedTime" ma:description="Auto-populated by saved email" ma:format="DateTime" ma:internalName="ReceivedTime">
      <xsd:simpleType>
        <xsd:restriction base="dms:DateTime"/>
      </xsd:simpleType>
    </xsd:element>
    <xsd:element name="SentOn" ma:index="11" nillable="true" ma:displayName="SentOn" ma:description="Auto-populated by saved email" ma:format="DateTime" ma:internalName="SentOn">
      <xsd:simpleType>
        <xsd:restriction base="dms:DateTime"/>
      </xsd:simpleType>
    </xsd:element>
    <xsd:element name="To" ma:index="12" nillable="true" ma:displayName="To" ma:description="Auto-populated by saved email" ma:internalName="T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9069ab6e-cbb1-4306-ad7e-01a48c91ef8b" ContentTypeId="0x010100CAA12C5105342047A1E5FE66CBFB4107DC" PreviousValue="false"/>
</file>

<file path=customXml/itemProps1.xml><?xml version="1.0" encoding="utf-8"?>
<ds:datastoreItem xmlns:ds="http://schemas.openxmlformats.org/officeDocument/2006/customXml" ds:itemID="{E9F205D7-FD2B-4C66-8D4F-37C95AEF37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280b507-aca7-44bc-9d35-909c802bb4fe"/>
    <ds:schemaRef ds:uri="ed1405a1-578d-47ad-a272-5ed16773c14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CBD077-17A1-4268-ABBE-1DF47F74A5A2}"/>
</file>

<file path=customXml/itemProps3.xml><?xml version="1.0" encoding="utf-8"?>
<ds:datastoreItem xmlns:ds="http://schemas.openxmlformats.org/officeDocument/2006/customXml" ds:itemID="{FD475B86-1106-4C8B-BF6F-265B28F848F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076F041-AEC9-425F-9392-5DA42C39A5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Round one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2020-08-26T13:31:58Z</dcterms:created>
  <dcterms:modified xsi:type="dcterms:W3CDTF">2021-07-30T11:37:47Z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50d26f-5c2c-4137-8396-1b24eb24286c_Enabled">
    <vt:lpwstr>True</vt:lpwstr>
  </property>
  <property fmtid="{D5CDD505-2E9C-101B-9397-08002B2CF9AE}" pid="3" name="MSIP_Label_5a50d26f-5c2c-4137-8396-1b24eb24286c_SiteId">
    <vt:lpwstr>0af648de-310c-4068-8ae4-f9418bae24cc</vt:lpwstr>
  </property>
  <property fmtid="{D5CDD505-2E9C-101B-9397-08002B2CF9AE}" pid="4" name="MSIP_Label_5a50d26f-5c2c-4137-8396-1b24eb24286c_Owner">
    <vt:lpwstr>Jack.Procter-Blain@ofcom.org.uk</vt:lpwstr>
  </property>
  <property fmtid="{D5CDD505-2E9C-101B-9397-08002B2CF9AE}" pid="5" name="MSIP_Label_5a50d26f-5c2c-4137-8396-1b24eb24286c_SetDate">
    <vt:lpwstr>2020-08-26T13:32:04.9057315Z</vt:lpwstr>
  </property>
  <property fmtid="{D5CDD505-2E9C-101B-9397-08002B2CF9AE}" pid="6" name="MSIP_Label_5a50d26f-5c2c-4137-8396-1b24eb24286c_Name">
    <vt:lpwstr>Protected</vt:lpwstr>
  </property>
  <property fmtid="{D5CDD505-2E9C-101B-9397-08002B2CF9AE}" pid="7" name="MSIP_Label_5a50d26f-5c2c-4137-8396-1b24eb24286c_Application">
    <vt:lpwstr>Microsoft Azure Information Protection</vt:lpwstr>
  </property>
  <property fmtid="{D5CDD505-2E9C-101B-9397-08002B2CF9AE}" pid="8" name="MSIP_Label_5a50d26f-5c2c-4137-8396-1b24eb24286c_ActionId">
    <vt:lpwstr>bb30d1d6-e932-42aa-8451-d720e20e6a33</vt:lpwstr>
  </property>
  <property fmtid="{D5CDD505-2E9C-101B-9397-08002B2CF9AE}" pid="9" name="MSIP_Label_5a50d26f-5c2c-4137-8396-1b24eb24286c_Extended_MSFT_Method">
    <vt:lpwstr>Manual</vt:lpwstr>
  </property>
  <property fmtid="{D5CDD505-2E9C-101B-9397-08002B2CF9AE}" pid="10" name="Sensitivity">
    <vt:lpwstr>Protected</vt:lpwstr>
  </property>
  <property fmtid="{D5CDD505-2E9C-101B-9397-08002B2CF9AE}" pid="11" name="ContentTypeId">
    <vt:lpwstr>0x010100CAA12C5105342047A1E5FE66CBFB4107DC006A2A70D6F9A84C4BB7A1B886B2A92C93</vt:lpwstr>
  </property>
  <property fmtid="{D5CDD505-2E9C-101B-9397-08002B2CF9AE}" pid="12" name="MediaServiceImageTags">
    <vt:lpwstr/>
  </property>
  <property fmtid="{D5CDD505-2E9C-101B-9397-08002B2CF9AE}" pid="13" name="lcf76f155ced4ddcb4097134ff3c332f">
    <vt:lpwstr/>
  </property>
  <property fmtid="{D5CDD505-2E9C-101B-9397-08002B2CF9AE}" pid="14" name="TaxCatchAll">
    <vt:lpwstr/>
  </property>
</Properties>
</file>