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codeName="ThisWorkbook" defaultThemeVersion="166925"/>
  <xr:revisionPtr revIDLastSave="0" documentId="13_ncr:1_{94863A71-216F-49C2-BDAE-EE52997E24FB}" xr6:coauthVersionLast="44" xr6:coauthVersionMax="45" xr10:uidLastSave="{00000000-0000-0000-0000-000000000000}"/>
  <bookViews>
    <workbookView xWindow="5880" yWindow="-16320" windowWidth="29040" windowHeight="15840" firstSheet="1" activeTab="1" xr2:uid="{00000000-000D-0000-FFFF-FFFF00000000}"/>
  </bookViews>
  <sheets>
    <sheet name="Notes" sheetId="2" r:id="rId1"/>
    <sheet name="T1" sheetId="1" r:id="rId2"/>
    <sheet name="CoFoldNumbers" sheetId="4" r:id="rId3"/>
    <sheet name="CoFoldPopulationEstimates" sheetId="7" r:id="rId4"/>
  </sheets>
  <definedNames>
    <definedName name="_xlnm._FilterDatabase" localSheetId="2" hidden="1">CoFoldNumbers!$A$5:$E$21</definedName>
    <definedName name="_xlnm._FilterDatabase" localSheetId="3" hidden="1">CoFoldPopulationEstimates!$A$6:$H$22</definedName>
    <definedName name="a">'T1'!$C$68</definedName>
    <definedName name="dddddddddddddddd">'T1'!$D$38</definedName>
    <definedName name="GGGGGGG">'T1'!$D$37</definedName>
    <definedName name="JJJJJJJJJJJJJJJJJJJJJJJJJJJJ">'T1'!$D$37</definedName>
    <definedName name="LL_95">'T1'!$C$34</definedName>
    <definedName name="LL_99">'T1'!$D$38</definedName>
    <definedName name="LLLLLLLLLLLLLLL">'T1'!$C$68</definedName>
    <definedName name="LLLLLLLLLLLLLLLLLLLLLL">'T1'!$D$37</definedName>
    <definedName name="oooooooooooooo">'T1'!$D$37</definedName>
    <definedName name="population_over_16">'T1'!$C$64</definedName>
    <definedName name="_xlnm.Print_Titles" localSheetId="1">'T1'!$A:$A,'T1'!$7:$8</definedName>
    <definedName name="UL_95">'T1'!$C$33</definedName>
    <definedName name="UL_99">'T1'!$D$33</definedName>
    <definedName name="uuuuuuuuuu">'T1'!$C$68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" i="4" l="1"/>
  <c r="L22" i="4"/>
  <c r="E22" i="4"/>
  <c r="E43" i="4"/>
  <c r="CP22" i="1" l="1"/>
  <c r="CS20" i="1"/>
  <c r="CP20" i="1"/>
  <c r="CM20" i="1"/>
  <c r="CJ20" i="1"/>
  <c r="CG20" i="1"/>
  <c r="CD20" i="1"/>
  <c r="CA20" i="1"/>
  <c r="BX20" i="1"/>
  <c r="BU20" i="1"/>
  <c r="BR20" i="1"/>
  <c r="BO20" i="1"/>
  <c r="BL20" i="1"/>
  <c r="BI20" i="1"/>
  <c r="BF20" i="1"/>
  <c r="BC20" i="1"/>
  <c r="CS18" i="1"/>
  <c r="CP18" i="1"/>
  <c r="CM18" i="1"/>
  <c r="CJ18" i="1"/>
  <c r="CG18" i="1"/>
  <c r="CD18" i="1"/>
  <c r="CA18" i="1"/>
  <c r="BX18" i="1"/>
  <c r="BU18" i="1"/>
  <c r="BR18" i="1"/>
  <c r="BO18" i="1"/>
  <c r="BL18" i="1"/>
  <c r="BI18" i="1"/>
  <c r="BF18" i="1"/>
  <c r="BC18" i="1"/>
  <c r="CS16" i="1"/>
  <c r="CP16" i="1"/>
  <c r="CM16" i="1"/>
  <c r="CJ16" i="1"/>
  <c r="CG16" i="1"/>
  <c r="CD16" i="1"/>
  <c r="CA16" i="1"/>
  <c r="BX16" i="1"/>
  <c r="BU16" i="1"/>
  <c r="BR16" i="1"/>
  <c r="BO16" i="1"/>
  <c r="BL16" i="1"/>
  <c r="BI16" i="1"/>
  <c r="BF16" i="1"/>
  <c r="BC16" i="1"/>
  <c r="CS14" i="1"/>
  <c r="CP14" i="1"/>
  <c r="CM14" i="1"/>
  <c r="CJ14" i="1"/>
  <c r="CG14" i="1"/>
  <c r="CD14" i="1"/>
  <c r="CA14" i="1"/>
  <c r="BX14" i="1"/>
  <c r="BU14" i="1"/>
  <c r="BR14" i="1"/>
  <c r="BO14" i="1"/>
  <c r="BL14" i="1"/>
  <c r="BI14" i="1"/>
  <c r="BF14" i="1"/>
  <c r="BC14" i="1"/>
  <c r="AZ20" i="1"/>
  <c r="AW20" i="1"/>
  <c r="AZ18" i="1"/>
  <c r="AW18" i="1"/>
  <c r="AZ16" i="1"/>
  <c r="AW16" i="1"/>
  <c r="AZ14" i="1"/>
  <c r="AW14" i="1"/>
</calcChain>
</file>

<file path=xl/sharedStrings.xml><?xml version="1.0" encoding="utf-8"?>
<sst xmlns="http://schemas.openxmlformats.org/spreadsheetml/2006/main" count="1195" uniqueCount="96">
  <si>
    <t xml:space="preserve">Ofcom use of communication services, consumer omnibus: Digital exclusion analysis, population estimates </t>
  </si>
  <si>
    <t>Fieldwork: 26th February - 17th March 2020</t>
  </si>
  <si>
    <t>Base: 4278 UK adults aged 16+</t>
  </si>
  <si>
    <t xml:space="preserve">Population estimates have been calculated using ONS’s 2018 mid-year population estimates: </t>
  </si>
  <si>
    <t>Total UK population 16+: 53811371</t>
  </si>
  <si>
    <t>Total UK population 70+: 8769122</t>
  </si>
  <si>
    <t xml:space="preserve">Population estimates for sub-groups (other than aged 70+) have been calculated by rebasing on UK adults (16+) </t>
  </si>
  <si>
    <t>Population estimates are provided as a range, with a lower and upper bound.</t>
  </si>
  <si>
    <t>Where the lower bound population estimate is 0, there is a chance that there are no incidences of people who fall into this category in the UK</t>
  </si>
  <si>
    <t>Notes:</t>
  </si>
  <si>
    <t>Limiting/impacting conditions include: Hearing, eyesight, mobility, dexterity, breathing, mental abilities, social behaviour, mental health and other illnesses.</t>
  </si>
  <si>
    <t>Financially vulnerable (FV) is based on combining; income, household size and the number of adults and children (under 16) in the household.</t>
  </si>
  <si>
    <t xml:space="preserve">Out of workforce includes people who are retired, still at school, full time higher education and not in paid employment (not seeking work). </t>
  </si>
  <si>
    <t xml:space="preserve">Key: </t>
  </si>
  <si>
    <t xml:space="preserve">Where base sizes are less than 100 results are indicative only. </t>
  </si>
  <si>
    <r>
      <t xml:space="preserve">This analysis </t>
    </r>
    <r>
      <rPr>
        <b/>
        <sz val="8"/>
        <color theme="1"/>
        <rFont val="Arial"/>
        <family val="2"/>
      </rPr>
      <t>includes</t>
    </r>
    <r>
      <rPr>
        <sz val="8"/>
        <color theme="1"/>
        <rFont val="Arial"/>
        <family val="2"/>
      </rPr>
      <t xml:space="preserve"> criteria from the variables which were not included in the coding e.g. someone over 70 and living alone only - may or may not have a limitation or impairment and/ or fall within the DE socio-economic group. </t>
    </r>
  </si>
  <si>
    <r>
      <t xml:space="preserve">This analysis </t>
    </r>
    <r>
      <rPr>
        <b/>
        <sz val="8"/>
        <color theme="1"/>
        <rFont val="Arial"/>
        <family val="2"/>
      </rPr>
      <t>excludes</t>
    </r>
    <r>
      <rPr>
        <sz val="8"/>
        <color theme="1"/>
        <rFont val="Arial"/>
        <family val="2"/>
      </rPr>
      <t xml:space="preserve"> criteria from the variables which were not included in the coding e.g. this shows someone over 70 and living alone only - then they do not have a limitation or impairment or fall within the DE socio-economic group. </t>
    </r>
  </si>
  <si>
    <t xml:space="preserve">Where the lower bound population estimate is 0, it could be that there are no incidences of people who fall into this category in the UK </t>
  </si>
  <si>
    <t>70+</t>
  </si>
  <si>
    <t>ANY limitations or impairments</t>
  </si>
  <si>
    <t>Breathing limitation/impairment</t>
  </si>
  <si>
    <t>Live alone</t>
  </si>
  <si>
    <t>Live alone and over 70yrs old</t>
  </si>
  <si>
    <t>Live alone with a limitation/impairment</t>
  </si>
  <si>
    <t>Live alone, over 70yrs old with limitation/impairment</t>
  </si>
  <si>
    <t>Live alone with breathing limitation/impairment</t>
  </si>
  <si>
    <t>Employed</t>
  </si>
  <si>
    <t>Unemployed</t>
  </si>
  <si>
    <t>Out of workforce</t>
  </si>
  <si>
    <t>Most Financially Vulnerable (MFV)</t>
  </si>
  <si>
    <t>Potentially Financially Vulnerable (PFV)</t>
  </si>
  <si>
    <t>Crime victim in last 12 Months</t>
  </si>
  <si>
    <t>Socio-economic grade - DE</t>
  </si>
  <si>
    <t>Over 70 and Most Financially Vulnerable</t>
  </si>
  <si>
    <t>Over 70 and limitations or impairments</t>
  </si>
  <si>
    <t>Over 70 and live alone</t>
  </si>
  <si>
    <t>Over 70 and limitations or impairments and live alone</t>
  </si>
  <si>
    <t>Over 70, Most Financially Vulnerable and limitations or impairments</t>
  </si>
  <si>
    <t>Over 70, Most Financially Vulnerable and living alone</t>
  </si>
  <si>
    <t>Over 70yrs old, Most Financially Vulnerable with limitations/impairments and living alone</t>
  </si>
  <si>
    <t>Most Financially Vulnerable with limitations/impairments</t>
  </si>
  <si>
    <t>Most Financially Vulnerable with limitations/impairments and living alone</t>
  </si>
  <si>
    <t>Limitations/impairments and living alone</t>
  </si>
  <si>
    <t>Over 70 and Socio-Economic Grade DE</t>
  </si>
  <si>
    <t>Over 70, Socio-Economic Grade DE and limitations/impairments</t>
  </si>
  <si>
    <t>Over 70, Socio-Economic Grade DE and living alone</t>
  </si>
  <si>
    <t>Over 70, Socio-Economic Grade DE, limitations/impairments and living alone</t>
  </si>
  <si>
    <t>Socio-Economic Grade DE and limitations/impairments</t>
  </si>
  <si>
    <t>Socio-Economic Grade DE and living alone</t>
  </si>
  <si>
    <t>Socio-Economic Grade DE, limitations/impairments and living alone</t>
  </si>
  <si>
    <t>Unweighted Base</t>
  </si>
  <si>
    <t>Base</t>
  </si>
  <si>
    <t>Those with ANY limitations/impairments</t>
  </si>
  <si>
    <t>Those with breathing limitations/impairments</t>
  </si>
  <si>
    <t>Living alone</t>
  </si>
  <si>
    <t>Living alone - over 70</t>
  </si>
  <si>
    <t>Living alone - with a disability</t>
  </si>
  <si>
    <t>Living alone - with a disability and over 70</t>
  </si>
  <si>
    <t>Living alone - with breathing limitation/impairment</t>
  </si>
  <si>
    <t>Most Financially vulnerable</t>
  </si>
  <si>
    <t>Potentially financially vulnerable</t>
  </si>
  <si>
    <t>Have been a victim of crime in the last 12 months</t>
  </si>
  <si>
    <t>SEG DE</t>
  </si>
  <si>
    <t>70+ and MFV</t>
  </si>
  <si>
    <t>Over 70 and limitations/impairments</t>
  </si>
  <si>
    <t>Over 70, limitations/impairments and live alone</t>
  </si>
  <si>
    <t>Over 70, MFV, limitations/impairments</t>
  </si>
  <si>
    <t>Over 70, MFV and living alone</t>
  </si>
  <si>
    <t>Over 70, MFV, limitations/impairments and living alone</t>
  </si>
  <si>
    <t>MFV and limitations/impairments</t>
  </si>
  <si>
    <t>MFV, limitations/impairments and living alone</t>
  </si>
  <si>
    <t>Over 70 and SEG DE</t>
  </si>
  <si>
    <t>Over 70, SEG DE and limitations/impairments</t>
  </si>
  <si>
    <t>Over 70, SEG DE and living alone</t>
  </si>
  <si>
    <t>Over 70, SEG DE, limitations/impairments and living alone</t>
  </si>
  <si>
    <t>SEG DE and limitations/impairments</t>
  </si>
  <si>
    <t>SEG DE and living alone</t>
  </si>
  <si>
    <t>Don’t have HH access to connected devices</t>
  </si>
  <si>
    <t xml:space="preserve">Don’t have personal access to connected devices </t>
  </si>
  <si>
    <t>Don't personally use a smartphone</t>
  </si>
  <si>
    <t>Don't use the internet or have home internet access (including a smartphone)</t>
  </si>
  <si>
    <t>Don't have home internet access (including a smartphone) but use it elsewhere</t>
  </si>
  <si>
    <t>-</t>
  </si>
  <si>
    <t>*</t>
  </si>
  <si>
    <t>Population estimates</t>
  </si>
  <si>
    <t xml:space="preserve">Lower bound </t>
  </si>
  <si>
    <t>Upper bound</t>
  </si>
  <si>
    <t>Don't have Household access to connected devices</t>
  </si>
  <si>
    <t>yes</t>
  </si>
  <si>
    <t>no</t>
  </si>
  <si>
    <t>Don't have personal access to connected devices</t>
  </si>
  <si>
    <t>where *  total sub group sample size is below 100 so estimates are indicative only</t>
  </si>
  <si>
    <t>the lower and upper bounds of the population estimates show where the true incidence is likely to be from and to. Where the lower bound is highlighted as a negative number then the true value could be zero</t>
  </si>
  <si>
    <t>Population estimate</t>
  </si>
  <si>
    <t>Pop estimate Lower bound</t>
  </si>
  <si>
    <t>Pop estimate Upper 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</si>
</sst>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">
    <xf numFmtId="0" fontId="0" fillId="0" borderId="0" xfId="0"/>
    <xf numFmtId="49" fontId="0" fillId="0" borderId="2" xfId="0" applyNumberFormat="1" applyBorder="1"/>
    <xf numFmtId="49" fontId="0" fillId="0" borderId="7" xfId="0" applyNumberFormat="1" applyBorder="1"/>
    <xf numFmtId="49" fontId="3" fillId="0" borderId="8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9" fontId="5" fillId="0" borderId="0" xfId="0" applyNumberFormat="1" applyFont="1" applyBorder="1" applyAlignment="1">
      <alignment horizontal="right"/>
    </xf>
    <xf numFmtId="1" fontId="3" fillId="0" borderId="4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0" xfId="0" applyFill="1"/>
    <xf numFmtId="0" fontId="7" fillId="3" borderId="0" xfId="0" applyFont="1" applyFill="1"/>
    <xf numFmtId="1" fontId="0" fillId="0" borderId="0" xfId="0" applyNumberFormat="1" applyFill="1"/>
    <xf numFmtId="0" fontId="2" fillId="0" borderId="0" xfId="0" applyFont="1" applyFill="1"/>
    <xf numFmtId="0" fontId="3" fillId="3" borderId="0" xfId="0" applyFont="1" applyFill="1"/>
    <xf numFmtId="0" fontId="2" fillId="0" borderId="4" xfId="0" applyFont="1" applyFill="1" applyBorder="1" applyAlignment="1">
      <alignment horizontal="right"/>
    </xf>
    <xf numFmtId="1" fontId="2" fillId="0" borderId="4" xfId="0" applyNumberFormat="1" applyFont="1" applyFill="1" applyBorder="1" applyAlignment="1">
      <alignment horizontal="right"/>
    </xf>
    <xf numFmtId="164" fontId="0" fillId="3" borderId="0" xfId="1" applyNumberFormat="1" applyFont="1" applyFill="1"/>
    <xf numFmtId="164" fontId="3" fillId="3" borderId="0" xfId="1" applyNumberFormat="1" applyFont="1" applyFill="1"/>
    <xf numFmtId="164" fontId="2" fillId="0" borderId="0" xfId="1" applyNumberFormat="1" applyFont="1" applyFill="1" applyBorder="1" applyAlignment="1">
      <alignment horizontal="right"/>
    </xf>
    <xf numFmtId="0" fontId="0" fillId="3" borderId="0" xfId="0" applyFill="1"/>
    <xf numFmtId="0" fontId="0" fillId="0" borderId="0" xfId="0" applyAlignment="1">
      <alignment horizontal="right"/>
    </xf>
    <xf numFmtId="1" fontId="2" fillId="0" borderId="0" xfId="0" applyNumberFormat="1" applyFont="1"/>
    <xf numFmtId="1" fontId="2" fillId="0" borderId="0" xfId="0" applyNumberFormat="1" applyFont="1" applyAlignment="1">
      <alignment horizontal="right"/>
    </xf>
    <xf numFmtId="1" fontId="2" fillId="2" borderId="0" xfId="0" applyNumberFormat="1" applyFont="1" applyFill="1"/>
    <xf numFmtId="0" fontId="8" fillId="0" borderId="0" xfId="0" applyFont="1" applyAlignment="1">
      <alignment horizontal="right"/>
    </xf>
    <xf numFmtId="1" fontId="2" fillId="0" borderId="0" xfId="0" applyNumberFormat="1" applyFont="1" applyAlignment="1">
      <alignment horizontal="right" inden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/>
    <xf numFmtId="1" fontId="3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2" applyFont="1"/>
    <xf numFmtId="10" fontId="0" fillId="0" borderId="0" xfId="2" applyNumberFormat="1" applyFont="1"/>
    <xf numFmtId="165" fontId="0" fillId="0" borderId="0" xfId="2" applyNumberFormat="1" applyFont="1"/>
    <xf numFmtId="10" fontId="0" fillId="0" borderId="0" xfId="0" applyNumberFormat="1"/>
    <xf numFmtId="2" fontId="0" fillId="0" borderId="0" xfId="0" applyNumberFormat="1"/>
    <xf numFmtId="0" fontId="0" fillId="0" borderId="4" xfId="0" applyBorder="1"/>
    <xf numFmtId="0" fontId="0" fillId="0" borderId="2" xfId="0" applyBorder="1"/>
    <xf numFmtId="0" fontId="4" fillId="0" borderId="0" xfId="0" applyFont="1" applyAlignment="1">
      <alignment horizontal="right"/>
    </xf>
    <xf numFmtId="1" fontId="2" fillId="2" borderId="2" xfId="0" applyNumberFormat="1" applyFont="1" applyFill="1" applyBorder="1"/>
    <xf numFmtId="1" fontId="2" fillId="0" borderId="2" xfId="0" applyNumberFormat="1" applyFont="1" applyBorder="1"/>
    <xf numFmtId="0" fontId="0" fillId="0" borderId="2" xfId="0" applyBorder="1" applyAlignment="1">
      <alignment horizontal="right"/>
    </xf>
    <xf numFmtId="0" fontId="2" fillId="0" borderId="0" xfId="0" applyFont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0" fillId="4" borderId="0" xfId="0" applyFill="1"/>
    <xf numFmtId="49" fontId="2" fillId="4" borderId="6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9" fontId="4" fillId="4" borderId="0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9" fontId="5" fillId="4" borderId="0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1" fontId="2" fillId="2" borderId="0" xfId="0" applyNumberFormat="1" applyFont="1" applyFill="1" applyAlignment="1"/>
    <xf numFmtId="164" fontId="0" fillId="0" borderId="0" xfId="1" applyNumberFormat="1" applyFont="1"/>
    <xf numFmtId="49" fontId="2" fillId="7" borderId="6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vertical="center" wrapText="1"/>
    </xf>
    <xf numFmtId="0" fontId="0" fillId="7" borderId="0" xfId="0" applyFill="1"/>
    <xf numFmtId="164" fontId="0" fillId="7" borderId="0" xfId="1" applyNumberFormat="1" applyFont="1" applyFill="1"/>
    <xf numFmtId="0" fontId="8" fillId="0" borderId="0" xfId="0" applyFont="1"/>
    <xf numFmtId="166" fontId="0" fillId="0" borderId="0" xfId="2" applyNumberFormat="1" applyFont="1"/>
    <xf numFmtId="0" fontId="0" fillId="0" borderId="0" xfId="0"/>
    <xf numFmtId="164" fontId="0" fillId="0" borderId="0" xfId="0" applyNumberFormat="1"/>
    <xf numFmtId="0" fontId="8" fillId="0" borderId="0" xfId="0" applyFont="1" applyAlignment="1">
      <alignment wrapText="1"/>
    </xf>
    <xf numFmtId="164" fontId="8" fillId="0" borderId="0" xfId="0" applyNumberFormat="1" applyFont="1"/>
    <xf numFmtId="166" fontId="8" fillId="0" borderId="0" xfId="2" applyNumberFormat="1" applyFont="1"/>
    <xf numFmtId="164" fontId="8" fillId="0" borderId="0" xfId="1" applyNumberFormat="1" applyFont="1"/>
    <xf numFmtId="0" fontId="8" fillId="0" borderId="0" xfId="0" applyFont="1" applyFill="1"/>
    <xf numFmtId="0" fontId="11" fillId="0" borderId="0" xfId="0" applyFont="1"/>
    <xf numFmtId="49" fontId="2" fillId="7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164" fontId="0" fillId="0" borderId="0" xfId="1" applyNumberFormat="1" applyFont="1" applyFill="1"/>
    <xf numFmtId="164" fontId="8" fillId="0" borderId="0" xfId="0" applyNumberFormat="1" applyFont="1" applyFill="1"/>
    <xf numFmtId="10" fontId="0" fillId="0" borderId="0" xfId="2" applyNumberFormat="1" applyFont="1" applyFill="1"/>
    <xf numFmtId="0" fontId="11" fillId="2" borderId="0" xfId="0" applyFont="1" applyFill="1"/>
    <xf numFmtId="164" fontId="10" fillId="7" borderId="0" xfId="1" applyNumberFormat="1" applyFont="1" applyFill="1"/>
    <xf numFmtId="164" fontId="10" fillId="2" borderId="0" xfId="1" applyNumberFormat="1" applyFont="1" applyFill="1"/>
    <xf numFmtId="49" fontId="2" fillId="0" borderId="7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4" borderId="0" xfId="0" applyFont="1" applyFill="1" applyAlignment="1">
      <alignment horizontal="right"/>
    </xf>
    <xf numFmtId="0" fontId="3" fillId="0" borderId="2" xfId="0" applyFont="1" applyBorder="1" applyAlignment="1">
      <alignment horizontal="right"/>
    </xf>
    <xf numFmtId="9" fontId="4" fillId="4" borderId="0" xfId="0" applyNumberFormat="1" applyFont="1" applyFill="1" applyAlignment="1">
      <alignment horizontal="right"/>
    </xf>
    <xf numFmtId="9" fontId="4" fillId="0" borderId="2" xfId="0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0" fontId="2" fillId="0" borderId="2" xfId="0" applyFont="1" applyBorder="1" applyAlignment="1">
      <alignment horizontal="right"/>
    </xf>
    <xf numFmtId="9" fontId="5" fillId="4" borderId="0" xfId="0" applyNumberFormat="1" applyFont="1" applyFill="1" applyAlignment="1">
      <alignment horizontal="right"/>
    </xf>
    <xf numFmtId="9" fontId="5" fillId="0" borderId="2" xfId="0" applyNumberFormat="1" applyFont="1" applyBorder="1" applyAlignment="1">
      <alignment horizontal="right"/>
    </xf>
    <xf numFmtId="0" fontId="5" fillId="4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49" fontId="2" fillId="0" borderId="2" xfId="0" applyNumberFormat="1" applyFont="1" applyBorder="1" applyAlignment="1">
      <alignment horizontal="left" vertical="center" wrapText="1"/>
    </xf>
    <xf numFmtId="49" fontId="1" fillId="6" borderId="0" xfId="0" applyNumberFormat="1" applyFont="1" applyFill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49" fontId="1" fillId="5" borderId="0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2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workbookViewId="0">
      <selection activeCell="A8" sqref="A8"/>
    </sheetView>
  </sheetViews>
  <sheetFormatPr defaultRowHeight="14.25" x14ac:dyDescent="0.45"/>
  <cols>
    <col min="1" max="1" width="100.3984375" style="44" customWidth="1"/>
  </cols>
  <sheetData>
    <row r="1" spans="1:1" x14ac:dyDescent="0.45">
      <c r="A1" s="43" t="s">
        <v>0</v>
      </c>
    </row>
    <row r="2" spans="1:1" x14ac:dyDescent="0.45">
      <c r="A2" s="44" t="s">
        <v>1</v>
      </c>
    </row>
    <row r="3" spans="1:1" ht="14.25" customHeight="1" x14ac:dyDescent="0.45">
      <c r="A3" s="44" t="s">
        <v>2</v>
      </c>
    </row>
    <row r="5" spans="1:1" ht="15.75" customHeight="1" x14ac:dyDescent="0.45">
      <c r="A5" s="44" t="s">
        <v>3</v>
      </c>
    </row>
    <row r="6" spans="1:1" x14ac:dyDescent="0.45">
      <c r="A6" s="44" t="s">
        <v>4</v>
      </c>
    </row>
    <row r="7" spans="1:1" x14ac:dyDescent="0.45">
      <c r="A7" s="44" t="s">
        <v>5</v>
      </c>
    </row>
    <row r="8" spans="1:1" x14ac:dyDescent="0.45">
      <c r="A8" s="44" t="s">
        <v>6</v>
      </c>
    </row>
    <row r="10" spans="1:1" x14ac:dyDescent="0.45">
      <c r="A10" s="44" t="s">
        <v>7</v>
      </c>
    </row>
    <row r="11" spans="1:1" ht="28.5" x14ac:dyDescent="0.45">
      <c r="A11" s="44" t="s">
        <v>8</v>
      </c>
    </row>
    <row r="13" spans="1:1" x14ac:dyDescent="0.45">
      <c r="A13" s="42" t="s">
        <v>9</v>
      </c>
    </row>
    <row r="14" spans="1:1" ht="28.5" x14ac:dyDescent="0.45">
      <c r="A14" s="42" t="s">
        <v>10</v>
      </c>
    </row>
    <row r="15" spans="1:1" ht="28.5" x14ac:dyDescent="0.45">
      <c r="A15" s="42" t="s">
        <v>11</v>
      </c>
    </row>
    <row r="16" spans="1:1" ht="28.5" x14ac:dyDescent="0.45">
      <c r="A16" s="45" t="s">
        <v>12</v>
      </c>
    </row>
    <row r="18" ht="15.75" customHeight="1" x14ac:dyDescent="0.4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S38"/>
  <sheetViews>
    <sheetView tabSelected="1" zoomScale="90" zoomScaleNormal="90" workbookViewId="0">
      <pane xSplit="1" ySplit="6" topLeftCell="B13" activePane="bottomRight" state="frozen"/>
      <selection pane="topRight" activeCell="B1" sqref="B1"/>
      <selection pane="bottomLeft" activeCell="A6" sqref="A6"/>
      <selection pane="bottomRight" activeCell="I1" sqref="I1:I1048576"/>
    </sheetView>
  </sheetViews>
  <sheetFormatPr defaultRowHeight="12.75" customHeight="1" x14ac:dyDescent="0.45"/>
  <cols>
    <col min="1" max="1" width="33.59765625" customWidth="1"/>
    <col min="2" max="3" width="12" customWidth="1"/>
    <col min="4" max="4" width="11.73046875" bestFit="1" customWidth="1"/>
    <col min="5" max="10" width="11.59765625" customWidth="1"/>
    <col min="11" max="11" width="10.73046875" bestFit="1" customWidth="1"/>
    <col min="14" max="14" width="10.73046875" bestFit="1" customWidth="1"/>
    <col min="17" max="17" width="10.73046875" bestFit="1" customWidth="1"/>
    <col min="19" max="19" width="9" customWidth="1"/>
    <col min="20" max="20" width="10.73046875" bestFit="1" customWidth="1"/>
    <col min="23" max="23" width="10.73046875" bestFit="1" customWidth="1"/>
    <col min="26" max="26" width="10.73046875" bestFit="1" customWidth="1"/>
    <col min="29" max="29" width="10.73046875" bestFit="1" customWidth="1"/>
    <col min="32" max="32" width="10.73046875" bestFit="1" customWidth="1"/>
    <col min="35" max="35" width="10.73046875" bestFit="1" customWidth="1"/>
    <col min="38" max="38" width="10.73046875" bestFit="1" customWidth="1"/>
    <col min="41" max="41" width="10.73046875" bestFit="1" customWidth="1"/>
    <col min="42" max="42" width="9.1328125" customWidth="1"/>
    <col min="44" max="44" width="10.73046875" bestFit="1" customWidth="1"/>
    <col min="45" max="45" width="12" bestFit="1" customWidth="1"/>
    <col min="47" max="47" width="14.59765625" customWidth="1"/>
    <col min="48" max="48" width="21.265625" bestFit="1" customWidth="1"/>
    <col min="62" max="62" width="10.73046875" bestFit="1" customWidth="1"/>
    <col min="65" max="65" width="10.73046875" bestFit="1" customWidth="1"/>
    <col min="68" max="68" width="10.73046875" bestFit="1" customWidth="1"/>
    <col min="71" max="71" width="10.73046875" bestFit="1" customWidth="1"/>
    <col min="74" max="74" width="10.73046875" bestFit="1" customWidth="1"/>
    <col min="77" max="77" width="10.73046875" bestFit="1" customWidth="1"/>
    <col min="80" max="80" width="10.73046875" bestFit="1" customWidth="1"/>
    <col min="83" max="83" width="10.73046875" bestFit="1" customWidth="1"/>
    <col min="86" max="86" width="9.86328125" customWidth="1"/>
    <col min="89" max="89" width="10.73046875" bestFit="1" customWidth="1"/>
    <col min="92" max="92" width="10.73046875" bestFit="1" customWidth="1"/>
    <col min="95" max="95" width="11.265625" customWidth="1"/>
  </cols>
  <sheetData>
    <row r="1" spans="1:97" ht="14.25" x14ac:dyDescent="0.45">
      <c r="A1" s="46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</row>
    <row r="2" spans="1:97" ht="14.25" x14ac:dyDescent="0.45">
      <c r="A2" s="63" t="s">
        <v>13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</row>
    <row r="3" spans="1:97" ht="14.25" x14ac:dyDescent="0.45">
      <c r="A3" s="64" t="s">
        <v>14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</row>
    <row r="4" spans="1:97" ht="14.25" x14ac:dyDescent="0.45">
      <c r="A4" s="65" t="s">
        <v>15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</row>
    <row r="5" spans="1:97" ht="14.25" x14ac:dyDescent="0.45">
      <c r="A5" s="66" t="s">
        <v>16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</row>
    <row r="6" spans="1:97" ht="14.25" x14ac:dyDescent="0.45">
      <c r="A6" s="75" t="s">
        <v>17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</row>
    <row r="7" spans="1:97" ht="65.25" customHeight="1" x14ac:dyDescent="0.45">
      <c r="A7" s="1"/>
      <c r="B7" s="117" t="s">
        <v>18</v>
      </c>
      <c r="C7" s="119"/>
      <c r="D7" s="120"/>
      <c r="E7" s="117" t="s">
        <v>19</v>
      </c>
      <c r="F7" s="118"/>
      <c r="G7" s="118"/>
      <c r="H7" s="117" t="s">
        <v>20</v>
      </c>
      <c r="I7" s="118"/>
      <c r="J7" s="118"/>
      <c r="K7" s="117" t="s">
        <v>21</v>
      </c>
      <c r="L7" s="119"/>
      <c r="M7" s="119"/>
      <c r="N7" s="117" t="s">
        <v>22</v>
      </c>
      <c r="O7" s="118"/>
      <c r="P7" s="118"/>
      <c r="Q7" s="117" t="s">
        <v>23</v>
      </c>
      <c r="R7" s="118"/>
      <c r="S7" s="118"/>
      <c r="T7" s="117" t="s">
        <v>24</v>
      </c>
      <c r="U7" s="118"/>
      <c r="V7" s="118"/>
      <c r="W7" s="117" t="s">
        <v>25</v>
      </c>
      <c r="X7" s="118"/>
      <c r="Y7" s="118"/>
      <c r="Z7" s="117" t="s">
        <v>26</v>
      </c>
      <c r="AA7" s="119"/>
      <c r="AB7" s="119"/>
      <c r="AC7" s="117" t="s">
        <v>27</v>
      </c>
      <c r="AD7" s="119"/>
      <c r="AE7" s="119"/>
      <c r="AF7" s="117" t="s">
        <v>28</v>
      </c>
      <c r="AG7" s="119"/>
      <c r="AH7" s="119"/>
      <c r="AI7" s="117" t="s">
        <v>29</v>
      </c>
      <c r="AJ7" s="118"/>
      <c r="AK7" s="118"/>
      <c r="AL7" s="117" t="s">
        <v>30</v>
      </c>
      <c r="AM7" s="118"/>
      <c r="AN7" s="118"/>
      <c r="AO7" s="117" t="s">
        <v>31</v>
      </c>
      <c r="AP7" s="119"/>
      <c r="AQ7" s="119"/>
      <c r="AR7" s="117" t="s">
        <v>32</v>
      </c>
      <c r="AS7" s="118"/>
      <c r="AT7" s="118"/>
      <c r="AU7" s="115" t="s">
        <v>33</v>
      </c>
      <c r="AV7" s="114"/>
      <c r="AW7" s="114"/>
      <c r="AX7" s="115" t="s">
        <v>34</v>
      </c>
      <c r="AY7" s="114"/>
      <c r="AZ7" s="114"/>
      <c r="BA7" s="115" t="s">
        <v>35</v>
      </c>
      <c r="BB7" s="114"/>
      <c r="BC7" s="114"/>
      <c r="BD7" s="115" t="s">
        <v>36</v>
      </c>
      <c r="BE7" s="114"/>
      <c r="BF7" s="114"/>
      <c r="BG7" s="115" t="s">
        <v>37</v>
      </c>
      <c r="BH7" s="114"/>
      <c r="BI7" s="114"/>
      <c r="BJ7" s="115" t="s">
        <v>38</v>
      </c>
      <c r="BK7" s="114"/>
      <c r="BL7" s="114"/>
      <c r="BM7" s="115" t="s">
        <v>39</v>
      </c>
      <c r="BN7" s="114"/>
      <c r="BO7" s="114"/>
      <c r="BP7" s="115" t="s">
        <v>40</v>
      </c>
      <c r="BQ7" s="114"/>
      <c r="BR7" s="114"/>
      <c r="BS7" s="115" t="s">
        <v>41</v>
      </c>
      <c r="BT7" s="114"/>
      <c r="BU7" s="114"/>
      <c r="BV7" s="115" t="s">
        <v>42</v>
      </c>
      <c r="BW7" s="114"/>
      <c r="BX7" s="116"/>
      <c r="BY7" s="115" t="s">
        <v>43</v>
      </c>
      <c r="BZ7" s="114"/>
      <c r="CA7" s="114"/>
      <c r="CB7" s="115" t="s">
        <v>44</v>
      </c>
      <c r="CC7" s="114"/>
      <c r="CD7" s="114"/>
      <c r="CE7" s="115" t="s">
        <v>45</v>
      </c>
      <c r="CF7" s="114"/>
      <c r="CG7" s="114"/>
      <c r="CH7" s="115" t="s">
        <v>46</v>
      </c>
      <c r="CI7" s="114"/>
      <c r="CJ7" s="116"/>
      <c r="CK7" s="115" t="s">
        <v>47</v>
      </c>
      <c r="CL7" s="114"/>
      <c r="CM7" s="116"/>
      <c r="CN7" s="114" t="s">
        <v>48</v>
      </c>
      <c r="CO7" s="114"/>
      <c r="CP7" s="114"/>
      <c r="CQ7" s="114" t="s">
        <v>49</v>
      </c>
      <c r="CR7" s="114"/>
      <c r="CS7" s="114"/>
    </row>
    <row r="8" spans="1:97" ht="70.900000000000006" x14ac:dyDescent="0.45">
      <c r="A8" s="2"/>
      <c r="B8" s="3" t="s">
        <v>50</v>
      </c>
      <c r="C8" s="4" t="s">
        <v>51</v>
      </c>
      <c r="D8" s="5" t="s">
        <v>18</v>
      </c>
      <c r="E8" s="3" t="s">
        <v>50</v>
      </c>
      <c r="F8" s="4" t="s">
        <v>51</v>
      </c>
      <c r="G8" s="5" t="s">
        <v>52</v>
      </c>
      <c r="H8" s="3" t="s">
        <v>50</v>
      </c>
      <c r="I8" s="4" t="s">
        <v>51</v>
      </c>
      <c r="J8" s="5" t="s">
        <v>53</v>
      </c>
      <c r="K8" s="3" t="s">
        <v>50</v>
      </c>
      <c r="L8" s="4" t="s">
        <v>51</v>
      </c>
      <c r="M8" s="5" t="s">
        <v>54</v>
      </c>
      <c r="N8" s="3" t="s">
        <v>50</v>
      </c>
      <c r="O8" s="4" t="s">
        <v>51</v>
      </c>
      <c r="P8" s="5" t="s">
        <v>55</v>
      </c>
      <c r="Q8" s="3" t="s">
        <v>50</v>
      </c>
      <c r="R8" s="4" t="s">
        <v>51</v>
      </c>
      <c r="S8" s="5" t="s">
        <v>56</v>
      </c>
      <c r="T8" s="3" t="s">
        <v>50</v>
      </c>
      <c r="U8" s="4" t="s">
        <v>51</v>
      </c>
      <c r="V8" s="5" t="s">
        <v>57</v>
      </c>
      <c r="W8" s="3" t="s">
        <v>50</v>
      </c>
      <c r="X8" s="4" t="s">
        <v>51</v>
      </c>
      <c r="Y8" s="68" t="s">
        <v>58</v>
      </c>
      <c r="Z8" s="3" t="s">
        <v>50</v>
      </c>
      <c r="AA8" s="4" t="s">
        <v>51</v>
      </c>
      <c r="AB8" s="5" t="s">
        <v>26</v>
      </c>
      <c r="AC8" s="3" t="s">
        <v>50</v>
      </c>
      <c r="AD8" s="4" t="s">
        <v>51</v>
      </c>
      <c r="AE8" s="5" t="s">
        <v>27</v>
      </c>
      <c r="AF8" s="3" t="s">
        <v>50</v>
      </c>
      <c r="AG8" s="4" t="s">
        <v>51</v>
      </c>
      <c r="AH8" s="5" t="s">
        <v>28</v>
      </c>
      <c r="AI8" s="3" t="s">
        <v>50</v>
      </c>
      <c r="AJ8" s="4" t="s">
        <v>51</v>
      </c>
      <c r="AK8" s="5" t="s">
        <v>59</v>
      </c>
      <c r="AL8" s="3" t="s">
        <v>50</v>
      </c>
      <c r="AM8" s="4" t="s">
        <v>51</v>
      </c>
      <c r="AN8" s="5" t="s">
        <v>60</v>
      </c>
      <c r="AO8" s="3" t="s">
        <v>50</v>
      </c>
      <c r="AP8" s="4" t="s">
        <v>51</v>
      </c>
      <c r="AQ8" s="5" t="s">
        <v>61</v>
      </c>
      <c r="AR8" s="4" t="s">
        <v>50</v>
      </c>
      <c r="AS8" s="4" t="s">
        <v>51</v>
      </c>
      <c r="AT8" s="5" t="s">
        <v>62</v>
      </c>
      <c r="AU8" s="3" t="s">
        <v>50</v>
      </c>
      <c r="AV8" s="4" t="s">
        <v>51</v>
      </c>
      <c r="AW8" s="68" t="s">
        <v>63</v>
      </c>
      <c r="AX8" s="3" t="s">
        <v>50</v>
      </c>
      <c r="AY8" s="4" t="s">
        <v>51</v>
      </c>
      <c r="AZ8" s="68" t="s">
        <v>64</v>
      </c>
      <c r="BA8" s="3" t="s">
        <v>50</v>
      </c>
      <c r="BB8" s="4" t="s">
        <v>51</v>
      </c>
      <c r="BC8" s="5" t="s">
        <v>35</v>
      </c>
      <c r="BD8" s="3" t="s">
        <v>50</v>
      </c>
      <c r="BE8" s="4" t="s">
        <v>51</v>
      </c>
      <c r="BF8" s="5" t="s">
        <v>65</v>
      </c>
      <c r="BG8" s="3" t="s">
        <v>50</v>
      </c>
      <c r="BH8" s="4" t="s">
        <v>51</v>
      </c>
      <c r="BI8" s="68" t="s">
        <v>66</v>
      </c>
      <c r="BJ8" s="3" t="s">
        <v>50</v>
      </c>
      <c r="BK8" s="4" t="s">
        <v>51</v>
      </c>
      <c r="BL8" s="68" t="s">
        <v>67</v>
      </c>
      <c r="BM8" s="3" t="s">
        <v>50</v>
      </c>
      <c r="BN8" s="4" t="s">
        <v>51</v>
      </c>
      <c r="BO8" s="68" t="s">
        <v>68</v>
      </c>
      <c r="BP8" s="3" t="s">
        <v>50</v>
      </c>
      <c r="BQ8" s="4" t="s">
        <v>51</v>
      </c>
      <c r="BR8" s="68" t="s">
        <v>69</v>
      </c>
      <c r="BS8" s="3" t="s">
        <v>50</v>
      </c>
      <c r="BT8" s="4" t="s">
        <v>51</v>
      </c>
      <c r="BU8" s="68" t="s">
        <v>70</v>
      </c>
      <c r="BV8" s="3" t="s">
        <v>50</v>
      </c>
      <c r="BW8" s="4" t="s">
        <v>51</v>
      </c>
      <c r="BX8" s="68" t="s">
        <v>42</v>
      </c>
      <c r="BY8" s="3" t="s">
        <v>50</v>
      </c>
      <c r="BZ8" s="4" t="s">
        <v>51</v>
      </c>
      <c r="CA8" s="68" t="s">
        <v>71</v>
      </c>
      <c r="CB8" s="3" t="s">
        <v>50</v>
      </c>
      <c r="CC8" s="4" t="s">
        <v>51</v>
      </c>
      <c r="CD8" s="68" t="s">
        <v>72</v>
      </c>
      <c r="CE8" s="3" t="s">
        <v>50</v>
      </c>
      <c r="CF8" s="4" t="s">
        <v>51</v>
      </c>
      <c r="CG8" s="5" t="s">
        <v>73</v>
      </c>
      <c r="CH8" s="3" t="s">
        <v>50</v>
      </c>
      <c r="CI8" s="4" t="s">
        <v>51</v>
      </c>
      <c r="CJ8" s="5" t="s">
        <v>74</v>
      </c>
      <c r="CK8" s="3" t="s">
        <v>50</v>
      </c>
      <c r="CL8" s="4" t="s">
        <v>51</v>
      </c>
      <c r="CM8" s="99" t="s">
        <v>75</v>
      </c>
      <c r="CN8" s="3" t="s">
        <v>50</v>
      </c>
      <c r="CO8" s="4" t="s">
        <v>51</v>
      </c>
      <c r="CP8" s="99" t="s">
        <v>76</v>
      </c>
      <c r="CQ8" s="4" t="s">
        <v>50</v>
      </c>
      <c r="CR8" s="4" t="s">
        <v>51</v>
      </c>
      <c r="CS8" s="5" t="s">
        <v>49</v>
      </c>
    </row>
    <row r="9" spans="1:97" ht="12.75" customHeight="1" x14ac:dyDescent="0.45">
      <c r="A9" s="121" t="s">
        <v>50</v>
      </c>
      <c r="B9" s="9">
        <v>4278</v>
      </c>
      <c r="C9" s="10">
        <v>4278</v>
      </c>
      <c r="D9" s="10">
        <v>1060</v>
      </c>
      <c r="E9" s="9">
        <v>4278</v>
      </c>
      <c r="F9" s="10">
        <v>4278</v>
      </c>
      <c r="G9" s="10">
        <v>819</v>
      </c>
      <c r="H9" s="9">
        <v>4278</v>
      </c>
      <c r="I9" s="10">
        <v>4278</v>
      </c>
      <c r="J9" s="10">
        <v>181</v>
      </c>
      <c r="K9" s="9">
        <v>4278</v>
      </c>
      <c r="L9" s="10">
        <v>4278</v>
      </c>
      <c r="M9" s="10">
        <v>1067</v>
      </c>
      <c r="N9" s="9">
        <v>4278</v>
      </c>
      <c r="O9" s="10">
        <v>4278</v>
      </c>
      <c r="P9" s="10">
        <v>523</v>
      </c>
      <c r="Q9" s="9">
        <v>4278</v>
      </c>
      <c r="R9" s="10">
        <v>4278</v>
      </c>
      <c r="S9" s="10">
        <v>372</v>
      </c>
      <c r="T9" s="9">
        <v>4278</v>
      </c>
      <c r="U9" s="10">
        <v>4278</v>
      </c>
      <c r="V9" s="10">
        <v>220</v>
      </c>
      <c r="W9" s="9">
        <v>4278</v>
      </c>
      <c r="X9" s="10">
        <v>4278</v>
      </c>
      <c r="Y9" s="69">
        <v>85</v>
      </c>
      <c r="Z9" s="9">
        <v>4278</v>
      </c>
      <c r="AA9" s="10">
        <v>4278</v>
      </c>
      <c r="AB9" s="10">
        <v>1981</v>
      </c>
      <c r="AC9" s="9">
        <v>4278</v>
      </c>
      <c r="AD9" s="10">
        <v>4278</v>
      </c>
      <c r="AE9" s="10">
        <v>184</v>
      </c>
      <c r="AF9" s="9">
        <v>4278</v>
      </c>
      <c r="AG9" s="10">
        <v>4278</v>
      </c>
      <c r="AH9" s="10">
        <v>2113</v>
      </c>
      <c r="AI9" s="9">
        <v>4278</v>
      </c>
      <c r="AJ9" s="10">
        <v>4278</v>
      </c>
      <c r="AK9" s="10">
        <v>640</v>
      </c>
      <c r="AL9" s="9">
        <v>4278</v>
      </c>
      <c r="AM9" s="10">
        <v>4278</v>
      </c>
      <c r="AN9" s="10">
        <v>925</v>
      </c>
      <c r="AO9" s="9">
        <v>4278</v>
      </c>
      <c r="AP9" s="10">
        <v>4278</v>
      </c>
      <c r="AQ9" s="10">
        <v>38</v>
      </c>
      <c r="AR9" s="10">
        <v>4278</v>
      </c>
      <c r="AS9" s="10">
        <v>4278</v>
      </c>
      <c r="AT9" s="47">
        <v>1298</v>
      </c>
      <c r="AU9" s="9">
        <v>4278</v>
      </c>
      <c r="AV9" s="10">
        <v>4278</v>
      </c>
      <c r="AW9" s="69">
        <v>24</v>
      </c>
      <c r="AX9" s="9">
        <v>4278</v>
      </c>
      <c r="AY9" s="10">
        <v>4278</v>
      </c>
      <c r="AZ9" s="69">
        <v>132</v>
      </c>
      <c r="BA9" s="9">
        <v>4278</v>
      </c>
      <c r="BB9" s="10">
        <v>4278</v>
      </c>
      <c r="BC9" s="10">
        <v>213</v>
      </c>
      <c r="BD9" s="9">
        <v>4278</v>
      </c>
      <c r="BE9" s="10">
        <v>4278</v>
      </c>
      <c r="BF9" s="10">
        <v>163</v>
      </c>
      <c r="BG9" s="9">
        <v>4278</v>
      </c>
      <c r="BH9" s="10">
        <v>4278</v>
      </c>
      <c r="BI9" s="69">
        <v>10</v>
      </c>
      <c r="BJ9" s="9">
        <v>4278</v>
      </c>
      <c r="BK9" s="10">
        <v>4278</v>
      </c>
      <c r="BL9" s="69">
        <v>90</v>
      </c>
      <c r="BM9" s="9">
        <v>4278</v>
      </c>
      <c r="BN9" s="10">
        <v>4278</v>
      </c>
      <c r="BO9" s="69">
        <v>57</v>
      </c>
      <c r="BP9" s="9">
        <v>4278</v>
      </c>
      <c r="BQ9" s="10">
        <v>4278</v>
      </c>
      <c r="BR9" s="69">
        <v>73</v>
      </c>
      <c r="BS9" s="9">
        <v>4278</v>
      </c>
      <c r="BT9" s="10">
        <v>4278</v>
      </c>
      <c r="BU9" s="69">
        <v>56</v>
      </c>
      <c r="BV9" s="9">
        <v>4278</v>
      </c>
      <c r="BW9" s="10">
        <v>4278</v>
      </c>
      <c r="BX9" s="69">
        <v>96</v>
      </c>
      <c r="BY9" s="9">
        <v>4278</v>
      </c>
      <c r="BZ9" s="10">
        <v>4278</v>
      </c>
      <c r="CA9" s="69">
        <v>98</v>
      </c>
      <c r="CB9" s="9">
        <v>4278</v>
      </c>
      <c r="CC9" s="10">
        <v>4278</v>
      </c>
      <c r="CD9" s="69">
        <v>39</v>
      </c>
      <c r="CE9" s="9">
        <v>4278</v>
      </c>
      <c r="CF9" s="10">
        <v>4278</v>
      </c>
      <c r="CG9" s="100">
        <v>119</v>
      </c>
      <c r="CH9" s="9">
        <v>4278</v>
      </c>
      <c r="CI9" s="10">
        <v>4278</v>
      </c>
      <c r="CJ9" s="101">
        <v>115</v>
      </c>
      <c r="CK9" s="9">
        <v>4278</v>
      </c>
      <c r="CL9" s="10">
        <v>4278</v>
      </c>
      <c r="CM9" s="101">
        <v>144</v>
      </c>
      <c r="CN9" s="9">
        <v>4278</v>
      </c>
      <c r="CO9" s="10">
        <v>4278</v>
      </c>
      <c r="CP9" s="101">
        <v>125</v>
      </c>
      <c r="CQ9" s="10">
        <v>4278</v>
      </c>
      <c r="CR9" s="10">
        <v>4278</v>
      </c>
      <c r="CS9" s="47">
        <v>102</v>
      </c>
    </row>
    <row r="10" spans="1:97" ht="12.75" customHeight="1" x14ac:dyDescent="0.45">
      <c r="A10" s="122"/>
      <c r="B10" s="7"/>
      <c r="C10" s="8"/>
      <c r="D10" s="8"/>
      <c r="E10" s="7"/>
      <c r="F10" s="8"/>
      <c r="G10" s="8"/>
      <c r="H10" s="7"/>
      <c r="I10" s="8"/>
      <c r="J10" s="8"/>
      <c r="K10" s="7"/>
      <c r="L10" s="8"/>
      <c r="M10" s="8"/>
      <c r="N10" s="7"/>
      <c r="O10" s="8"/>
      <c r="P10" s="8"/>
      <c r="Q10" s="7"/>
      <c r="R10" s="8"/>
      <c r="S10" s="8"/>
      <c r="T10" s="7"/>
      <c r="U10" s="8"/>
      <c r="V10" s="8"/>
      <c r="W10" s="7"/>
      <c r="X10" s="8"/>
      <c r="Y10" s="70"/>
      <c r="Z10" s="7"/>
      <c r="AA10" s="8"/>
      <c r="AB10" s="8"/>
      <c r="AC10" s="7"/>
      <c r="AD10" s="8"/>
      <c r="AE10" s="8"/>
      <c r="AF10" s="7"/>
      <c r="AG10" s="8"/>
      <c r="AH10" s="8"/>
      <c r="AI10" s="7"/>
      <c r="AJ10" s="8"/>
      <c r="AK10" s="8"/>
      <c r="AL10" s="7"/>
      <c r="AM10" s="8"/>
      <c r="AN10" s="8"/>
      <c r="AO10" s="7"/>
      <c r="AP10" s="8"/>
      <c r="AQ10" s="8"/>
      <c r="AR10" s="83"/>
      <c r="AS10" s="83"/>
      <c r="AT10" s="83"/>
      <c r="AU10" s="7"/>
      <c r="AV10" s="49"/>
      <c r="AW10" s="102"/>
      <c r="AX10" s="7"/>
      <c r="AY10" s="49"/>
      <c r="AZ10" s="102"/>
      <c r="BA10" s="7"/>
      <c r="BB10" s="49"/>
      <c r="BC10" s="49"/>
      <c r="BD10" s="7"/>
      <c r="BE10" s="49"/>
      <c r="BF10" s="49"/>
      <c r="BG10" s="7"/>
      <c r="BH10" s="49"/>
      <c r="BI10" s="102"/>
      <c r="BJ10" s="7"/>
      <c r="BK10" s="49"/>
      <c r="BL10" s="102"/>
      <c r="BM10" s="7"/>
      <c r="BN10" s="49"/>
      <c r="BO10" s="102"/>
      <c r="BP10" s="7"/>
      <c r="BQ10" s="49"/>
      <c r="BR10" s="102"/>
      <c r="BS10" s="7"/>
      <c r="BT10" s="49"/>
      <c r="BU10" s="102"/>
      <c r="BV10" s="7"/>
      <c r="BW10" s="49"/>
      <c r="BX10" s="102"/>
      <c r="BY10" s="7"/>
      <c r="BZ10" s="49"/>
      <c r="CA10" s="102"/>
      <c r="CB10" s="7"/>
      <c r="CC10" s="49"/>
      <c r="CD10" s="102"/>
      <c r="CE10" s="7"/>
      <c r="CF10" s="49"/>
      <c r="CG10" s="103"/>
      <c r="CH10" s="57"/>
      <c r="CI10" s="83"/>
      <c r="CJ10" s="58"/>
      <c r="CK10" s="57"/>
      <c r="CL10" s="83"/>
      <c r="CM10" s="58"/>
      <c r="CN10" s="57"/>
      <c r="CO10" s="83"/>
      <c r="CP10" s="58"/>
      <c r="CQ10" s="83"/>
      <c r="CR10" s="83"/>
      <c r="CS10" s="83"/>
    </row>
    <row r="11" spans="1:97" ht="12.75" customHeight="1" x14ac:dyDescent="0.45">
      <c r="A11" s="122" t="s">
        <v>51</v>
      </c>
      <c r="B11" s="17">
        <v>4278</v>
      </c>
      <c r="C11" s="18">
        <v>4278</v>
      </c>
      <c r="D11" s="18">
        <v>656</v>
      </c>
      <c r="E11" s="17">
        <v>4278</v>
      </c>
      <c r="F11" s="18">
        <v>4278</v>
      </c>
      <c r="G11" s="8">
        <v>718</v>
      </c>
      <c r="H11" s="11">
        <v>4278</v>
      </c>
      <c r="I11" s="8">
        <v>4278</v>
      </c>
      <c r="J11" s="8">
        <v>151</v>
      </c>
      <c r="K11" s="11">
        <v>4278</v>
      </c>
      <c r="L11" s="8">
        <v>4278</v>
      </c>
      <c r="M11" s="8">
        <v>919</v>
      </c>
      <c r="N11" s="11">
        <v>4278</v>
      </c>
      <c r="O11" s="8">
        <v>4278</v>
      </c>
      <c r="P11" s="8">
        <v>342</v>
      </c>
      <c r="Q11" s="11">
        <v>4278</v>
      </c>
      <c r="R11" s="8">
        <v>4278</v>
      </c>
      <c r="S11" s="8">
        <v>297</v>
      </c>
      <c r="T11" s="11">
        <v>4278</v>
      </c>
      <c r="U11" s="8">
        <v>4278</v>
      </c>
      <c r="V11" s="8">
        <v>147</v>
      </c>
      <c r="W11" s="11">
        <v>4278</v>
      </c>
      <c r="X11" s="8">
        <v>4278</v>
      </c>
      <c r="Y11" s="70">
        <v>67</v>
      </c>
      <c r="Z11" s="11">
        <v>4278</v>
      </c>
      <c r="AA11" s="8">
        <v>4278</v>
      </c>
      <c r="AB11" s="8">
        <v>2311</v>
      </c>
      <c r="AC11" s="11">
        <v>4278</v>
      </c>
      <c r="AD11" s="8">
        <v>4278</v>
      </c>
      <c r="AE11" s="8">
        <v>212</v>
      </c>
      <c r="AF11" s="11">
        <v>4278</v>
      </c>
      <c r="AG11" s="8">
        <v>4278</v>
      </c>
      <c r="AH11" s="8">
        <v>1755</v>
      </c>
      <c r="AI11" s="11">
        <v>4278</v>
      </c>
      <c r="AJ11" s="8">
        <v>4278</v>
      </c>
      <c r="AK11" s="8">
        <v>634</v>
      </c>
      <c r="AL11" s="11">
        <v>4278</v>
      </c>
      <c r="AM11" s="8">
        <v>4278</v>
      </c>
      <c r="AN11" s="8">
        <v>869</v>
      </c>
      <c r="AO11" s="11">
        <v>4278</v>
      </c>
      <c r="AP11" s="8">
        <v>4278</v>
      </c>
      <c r="AQ11" s="8">
        <v>40</v>
      </c>
      <c r="AR11" s="47">
        <v>4278</v>
      </c>
      <c r="AS11" s="47">
        <v>4278</v>
      </c>
      <c r="AT11" s="47">
        <v>1269</v>
      </c>
      <c r="AU11" s="11">
        <v>4278</v>
      </c>
      <c r="AV11" s="49">
        <v>4278</v>
      </c>
      <c r="AW11" s="102">
        <v>15</v>
      </c>
      <c r="AX11" s="11">
        <v>4278</v>
      </c>
      <c r="AY11" s="49">
        <v>4278</v>
      </c>
      <c r="AZ11" s="102">
        <v>75</v>
      </c>
      <c r="BA11" s="11">
        <v>4278</v>
      </c>
      <c r="BB11" s="49">
        <v>4278</v>
      </c>
      <c r="BC11" s="49">
        <v>132</v>
      </c>
      <c r="BD11" s="11">
        <v>4278</v>
      </c>
      <c r="BE11" s="49">
        <v>4278</v>
      </c>
      <c r="BF11" s="49">
        <v>106</v>
      </c>
      <c r="BG11" s="11">
        <v>4278</v>
      </c>
      <c r="BH11" s="49">
        <v>4278</v>
      </c>
      <c r="BI11" s="102">
        <v>7</v>
      </c>
      <c r="BJ11" s="11">
        <v>4278</v>
      </c>
      <c r="BK11" s="49">
        <v>4278</v>
      </c>
      <c r="BL11" s="102">
        <v>62</v>
      </c>
      <c r="BM11" s="11">
        <v>4278</v>
      </c>
      <c r="BN11" s="49">
        <v>4278</v>
      </c>
      <c r="BO11" s="102">
        <v>41</v>
      </c>
      <c r="BP11" s="11">
        <v>4278</v>
      </c>
      <c r="BQ11" s="49">
        <v>4278</v>
      </c>
      <c r="BR11" s="102">
        <v>86</v>
      </c>
      <c r="BS11" s="11">
        <v>4278</v>
      </c>
      <c r="BT11" s="49">
        <v>4278</v>
      </c>
      <c r="BU11" s="102">
        <v>55</v>
      </c>
      <c r="BV11" s="11">
        <v>4278</v>
      </c>
      <c r="BW11" s="49">
        <v>4278</v>
      </c>
      <c r="BX11" s="102">
        <v>95</v>
      </c>
      <c r="BY11" s="11">
        <v>4278</v>
      </c>
      <c r="BZ11" s="49">
        <v>4278</v>
      </c>
      <c r="CA11" s="102">
        <v>76</v>
      </c>
      <c r="CB11" s="11">
        <v>4278</v>
      </c>
      <c r="CC11" s="49">
        <v>4278</v>
      </c>
      <c r="CD11" s="102">
        <v>26</v>
      </c>
      <c r="CE11" s="11">
        <v>4278</v>
      </c>
      <c r="CF11" s="49">
        <v>4278</v>
      </c>
      <c r="CG11" s="103">
        <v>93</v>
      </c>
      <c r="CH11" s="11">
        <v>4278</v>
      </c>
      <c r="CI11" s="47">
        <v>4278</v>
      </c>
      <c r="CJ11" s="101">
        <v>90</v>
      </c>
      <c r="CK11" s="11">
        <v>4278</v>
      </c>
      <c r="CL11" s="47">
        <v>4278</v>
      </c>
      <c r="CM11" s="101">
        <v>156</v>
      </c>
      <c r="CN11" s="11">
        <v>4278</v>
      </c>
      <c r="CO11" s="47">
        <v>4278</v>
      </c>
      <c r="CP11" s="101">
        <v>133</v>
      </c>
      <c r="CQ11" s="47">
        <v>4278</v>
      </c>
      <c r="CR11" s="47">
        <v>4278</v>
      </c>
      <c r="CS11" s="47">
        <v>103</v>
      </c>
    </row>
    <row r="12" spans="1:97" ht="12.75" customHeight="1" x14ac:dyDescent="0.45">
      <c r="A12" s="122"/>
      <c r="B12" s="19"/>
      <c r="C12" s="20">
        <v>1</v>
      </c>
      <c r="D12" s="20">
        <v>1</v>
      </c>
      <c r="E12" s="19"/>
      <c r="F12" s="20">
        <v>1</v>
      </c>
      <c r="G12" s="14">
        <v>1</v>
      </c>
      <c r="H12" s="12"/>
      <c r="I12" s="14">
        <v>1</v>
      </c>
      <c r="J12" s="14">
        <v>1</v>
      </c>
      <c r="K12" s="12"/>
      <c r="L12" s="14">
        <v>1</v>
      </c>
      <c r="M12" s="14">
        <v>1</v>
      </c>
      <c r="N12" s="12"/>
      <c r="O12" s="14">
        <v>1</v>
      </c>
      <c r="P12" s="14">
        <v>1</v>
      </c>
      <c r="Q12" s="12"/>
      <c r="R12" s="14">
        <v>1</v>
      </c>
      <c r="S12" s="14">
        <v>1</v>
      </c>
      <c r="T12" s="12"/>
      <c r="U12" s="14">
        <v>1</v>
      </c>
      <c r="V12" s="14">
        <v>1</v>
      </c>
      <c r="W12" s="12"/>
      <c r="X12" s="14">
        <v>1</v>
      </c>
      <c r="Y12" s="71">
        <v>1</v>
      </c>
      <c r="Z12" s="12"/>
      <c r="AA12" s="14">
        <v>1</v>
      </c>
      <c r="AB12" s="14">
        <v>1</v>
      </c>
      <c r="AC12" s="12"/>
      <c r="AD12" s="14">
        <v>1</v>
      </c>
      <c r="AE12" s="14">
        <v>1</v>
      </c>
      <c r="AF12" s="12"/>
      <c r="AG12" s="14">
        <v>1</v>
      </c>
      <c r="AH12" s="14">
        <v>1</v>
      </c>
      <c r="AI12" s="12"/>
      <c r="AJ12" s="14">
        <v>1</v>
      </c>
      <c r="AK12" s="14">
        <v>1</v>
      </c>
      <c r="AL12" s="12"/>
      <c r="AM12" s="14">
        <v>1</v>
      </c>
      <c r="AN12" s="14">
        <v>1</v>
      </c>
      <c r="AO12" s="12"/>
      <c r="AP12" s="14">
        <v>1</v>
      </c>
      <c r="AQ12" s="14">
        <v>1</v>
      </c>
      <c r="AR12" s="83"/>
      <c r="AS12" s="48">
        <v>1</v>
      </c>
      <c r="AT12" s="48">
        <v>1</v>
      </c>
      <c r="AU12" s="12"/>
      <c r="AV12" s="48">
        <v>1</v>
      </c>
      <c r="AW12" s="104">
        <v>1</v>
      </c>
      <c r="AX12" s="12"/>
      <c r="AY12" s="48">
        <v>1</v>
      </c>
      <c r="AZ12" s="104">
        <v>1</v>
      </c>
      <c r="BA12" s="12"/>
      <c r="BB12" s="48">
        <v>1</v>
      </c>
      <c r="BC12" s="48">
        <v>1</v>
      </c>
      <c r="BD12" s="12"/>
      <c r="BE12" s="48">
        <v>1</v>
      </c>
      <c r="BF12" s="48">
        <v>1</v>
      </c>
      <c r="BG12" s="12"/>
      <c r="BH12" s="48">
        <v>1</v>
      </c>
      <c r="BI12" s="104">
        <v>1</v>
      </c>
      <c r="BJ12" s="12"/>
      <c r="BK12" s="48">
        <v>1</v>
      </c>
      <c r="BL12" s="104">
        <v>1</v>
      </c>
      <c r="BM12" s="12"/>
      <c r="BN12" s="48">
        <v>1</v>
      </c>
      <c r="BO12" s="104">
        <v>1</v>
      </c>
      <c r="BP12" s="12"/>
      <c r="BQ12" s="48">
        <v>1</v>
      </c>
      <c r="BR12" s="104">
        <v>1</v>
      </c>
      <c r="BS12" s="12"/>
      <c r="BT12" s="48">
        <v>1</v>
      </c>
      <c r="BU12" s="104">
        <v>1</v>
      </c>
      <c r="BV12" s="12"/>
      <c r="BW12" s="48">
        <v>1</v>
      </c>
      <c r="BX12" s="104">
        <v>1</v>
      </c>
      <c r="BY12" s="12"/>
      <c r="BZ12" s="48">
        <v>1</v>
      </c>
      <c r="CA12" s="104">
        <v>1</v>
      </c>
      <c r="CB12" s="12"/>
      <c r="CC12" s="48">
        <v>1</v>
      </c>
      <c r="CD12" s="104">
        <v>1</v>
      </c>
      <c r="CE12" s="12"/>
      <c r="CF12" s="48">
        <v>1</v>
      </c>
      <c r="CG12" s="48">
        <v>1</v>
      </c>
      <c r="CH12" s="57"/>
      <c r="CI12" s="48">
        <v>1</v>
      </c>
      <c r="CJ12" s="48">
        <v>1</v>
      </c>
      <c r="CK12" s="57"/>
      <c r="CL12" s="48">
        <v>1</v>
      </c>
      <c r="CM12" s="105">
        <v>1</v>
      </c>
      <c r="CN12" s="57"/>
      <c r="CO12" s="48">
        <v>1</v>
      </c>
      <c r="CP12" s="105">
        <v>1</v>
      </c>
      <c r="CQ12" s="83"/>
      <c r="CR12" s="48">
        <v>1</v>
      </c>
      <c r="CS12" s="48">
        <v>1</v>
      </c>
    </row>
    <row r="13" spans="1:97" ht="12.75" customHeight="1" x14ac:dyDescent="0.45">
      <c r="A13" s="113" t="s">
        <v>77</v>
      </c>
      <c r="B13" s="17">
        <v>409</v>
      </c>
      <c r="C13" s="18">
        <v>295</v>
      </c>
      <c r="D13" s="21">
        <v>211</v>
      </c>
      <c r="E13" s="17">
        <v>409</v>
      </c>
      <c r="F13" s="18">
        <v>295</v>
      </c>
      <c r="G13" s="6">
        <v>129</v>
      </c>
      <c r="H13" s="11">
        <v>409</v>
      </c>
      <c r="I13" s="8">
        <v>295</v>
      </c>
      <c r="J13" s="6">
        <v>26</v>
      </c>
      <c r="K13" s="11">
        <v>409</v>
      </c>
      <c r="L13" s="8">
        <v>295</v>
      </c>
      <c r="M13" s="6">
        <v>213</v>
      </c>
      <c r="N13" s="11">
        <v>409</v>
      </c>
      <c r="O13" s="8">
        <v>295</v>
      </c>
      <c r="P13" s="6">
        <v>158</v>
      </c>
      <c r="Q13" s="11">
        <v>409</v>
      </c>
      <c r="R13" s="8">
        <v>295</v>
      </c>
      <c r="S13" s="6">
        <v>97</v>
      </c>
      <c r="T13" s="11">
        <v>409</v>
      </c>
      <c r="U13" s="8">
        <v>295</v>
      </c>
      <c r="V13" s="6">
        <v>75</v>
      </c>
      <c r="W13" s="11">
        <v>409</v>
      </c>
      <c r="X13" s="8">
        <v>295</v>
      </c>
      <c r="Y13" s="72">
        <v>20</v>
      </c>
      <c r="Z13" s="11">
        <v>409</v>
      </c>
      <c r="AA13" s="8">
        <v>295</v>
      </c>
      <c r="AB13" s="6">
        <v>22</v>
      </c>
      <c r="AC13" s="11">
        <v>409</v>
      </c>
      <c r="AD13" s="8">
        <v>295</v>
      </c>
      <c r="AE13" s="6">
        <v>6</v>
      </c>
      <c r="AF13" s="11">
        <v>409</v>
      </c>
      <c r="AG13" s="8">
        <v>295</v>
      </c>
      <c r="AH13" s="6">
        <v>268</v>
      </c>
      <c r="AI13" s="11">
        <v>409</v>
      </c>
      <c r="AJ13" s="8">
        <v>295</v>
      </c>
      <c r="AK13" s="6">
        <v>97</v>
      </c>
      <c r="AL13" s="11">
        <v>409</v>
      </c>
      <c r="AM13" s="8">
        <v>295</v>
      </c>
      <c r="AN13" s="6">
        <v>45</v>
      </c>
      <c r="AO13" s="11">
        <v>409</v>
      </c>
      <c r="AP13" s="8">
        <v>295</v>
      </c>
      <c r="AQ13" s="6">
        <v>1</v>
      </c>
      <c r="AR13" s="11">
        <v>409</v>
      </c>
      <c r="AS13" s="49">
        <v>295</v>
      </c>
      <c r="AT13" s="50">
        <v>194</v>
      </c>
      <c r="AU13" s="11">
        <v>409</v>
      </c>
      <c r="AV13" s="49">
        <v>295</v>
      </c>
      <c r="AW13" s="106">
        <v>5</v>
      </c>
      <c r="AX13" s="11">
        <v>409</v>
      </c>
      <c r="AY13" s="49">
        <v>295</v>
      </c>
      <c r="AZ13" s="106">
        <v>18</v>
      </c>
      <c r="BA13" s="11">
        <v>409</v>
      </c>
      <c r="BB13" s="49">
        <v>295</v>
      </c>
      <c r="BC13" s="50">
        <v>46</v>
      </c>
      <c r="BD13" s="11">
        <v>409</v>
      </c>
      <c r="BE13" s="49">
        <v>295</v>
      </c>
      <c r="BF13" s="50">
        <v>51</v>
      </c>
      <c r="BG13" s="11">
        <v>409</v>
      </c>
      <c r="BH13" s="49">
        <v>295</v>
      </c>
      <c r="BI13" s="106">
        <v>4</v>
      </c>
      <c r="BJ13" s="11">
        <v>409</v>
      </c>
      <c r="BK13" s="49">
        <v>295</v>
      </c>
      <c r="BL13" s="106">
        <v>36</v>
      </c>
      <c r="BM13" s="11">
        <v>409</v>
      </c>
      <c r="BN13" s="49">
        <v>295</v>
      </c>
      <c r="BO13" s="106">
        <v>24</v>
      </c>
      <c r="BP13" s="11">
        <v>409</v>
      </c>
      <c r="BQ13" s="49">
        <v>295</v>
      </c>
      <c r="BR13" s="106">
        <v>7</v>
      </c>
      <c r="BS13" s="11">
        <v>409</v>
      </c>
      <c r="BT13" s="49">
        <v>295</v>
      </c>
      <c r="BU13" s="106">
        <v>12</v>
      </c>
      <c r="BV13" s="11">
        <v>409</v>
      </c>
      <c r="BW13" s="49">
        <v>295</v>
      </c>
      <c r="BX13" s="106">
        <v>9</v>
      </c>
      <c r="BY13" s="11">
        <v>409</v>
      </c>
      <c r="BZ13" s="49">
        <v>295</v>
      </c>
      <c r="CA13" s="106">
        <v>18</v>
      </c>
      <c r="CB13" s="11">
        <v>409</v>
      </c>
      <c r="CC13" s="49">
        <v>295</v>
      </c>
      <c r="CD13" s="106">
        <v>12</v>
      </c>
      <c r="CE13" s="11">
        <v>409</v>
      </c>
      <c r="CF13" s="49">
        <v>295</v>
      </c>
      <c r="CG13" s="107">
        <v>52</v>
      </c>
      <c r="CH13" s="11">
        <v>409</v>
      </c>
      <c r="CI13" s="49">
        <v>295</v>
      </c>
      <c r="CJ13" s="107">
        <v>51</v>
      </c>
      <c r="CK13" s="11">
        <v>409</v>
      </c>
      <c r="CL13" s="49">
        <v>295</v>
      </c>
      <c r="CM13" s="107">
        <v>8</v>
      </c>
      <c r="CN13" s="11">
        <v>409</v>
      </c>
      <c r="CO13" s="49">
        <v>295</v>
      </c>
      <c r="CP13" s="107">
        <v>26</v>
      </c>
      <c r="CQ13" s="47">
        <v>409</v>
      </c>
      <c r="CR13" s="49">
        <v>295</v>
      </c>
      <c r="CS13" s="50">
        <v>18</v>
      </c>
    </row>
    <row r="14" spans="1:97" ht="12.75" customHeight="1" x14ac:dyDescent="0.45">
      <c r="A14" s="113"/>
      <c r="B14" s="19"/>
      <c r="C14" s="20">
        <v>7.0000000000000007E-2</v>
      </c>
      <c r="D14" s="22">
        <v>0.32</v>
      </c>
      <c r="E14" s="19"/>
      <c r="F14" s="20">
        <v>7.0000000000000007E-2</v>
      </c>
      <c r="G14" s="16">
        <v>0.18</v>
      </c>
      <c r="H14" s="12"/>
      <c r="I14" s="14">
        <v>7.0000000000000007E-2</v>
      </c>
      <c r="J14" s="16">
        <v>0.17</v>
      </c>
      <c r="K14" s="12"/>
      <c r="L14" s="14">
        <v>7.0000000000000007E-2</v>
      </c>
      <c r="M14" s="16">
        <v>0.23</v>
      </c>
      <c r="N14" s="12"/>
      <c r="O14" s="14">
        <v>7.0000000000000007E-2</v>
      </c>
      <c r="P14" s="16">
        <v>0.46</v>
      </c>
      <c r="Q14" s="12"/>
      <c r="R14" s="14">
        <v>7.0000000000000007E-2</v>
      </c>
      <c r="S14" s="16">
        <v>0.32</v>
      </c>
      <c r="T14" s="12"/>
      <c r="U14" s="14">
        <v>7.0000000000000007E-2</v>
      </c>
      <c r="V14" s="16">
        <v>0.51</v>
      </c>
      <c r="W14" s="12"/>
      <c r="X14" s="14">
        <v>7.0000000000000007E-2</v>
      </c>
      <c r="Y14" s="73">
        <v>0.3</v>
      </c>
      <c r="Z14" s="12"/>
      <c r="AA14" s="14">
        <v>7.0000000000000007E-2</v>
      </c>
      <c r="AB14" s="16">
        <v>0.01</v>
      </c>
      <c r="AC14" s="12"/>
      <c r="AD14" s="14">
        <v>7.0000000000000007E-2</v>
      </c>
      <c r="AE14" s="16">
        <v>0.03</v>
      </c>
      <c r="AF14" s="12"/>
      <c r="AG14" s="14">
        <v>7.0000000000000007E-2</v>
      </c>
      <c r="AH14" s="16">
        <v>0.15</v>
      </c>
      <c r="AI14" s="12"/>
      <c r="AJ14" s="14">
        <v>7.0000000000000007E-2</v>
      </c>
      <c r="AK14" s="16">
        <v>0.15</v>
      </c>
      <c r="AL14" s="12"/>
      <c r="AM14" s="14">
        <v>7.0000000000000007E-2</v>
      </c>
      <c r="AN14" s="16">
        <v>0.05</v>
      </c>
      <c r="AO14" s="12"/>
      <c r="AP14" s="14">
        <v>7.0000000000000007E-2</v>
      </c>
      <c r="AQ14" s="16">
        <v>0.02</v>
      </c>
      <c r="AR14" s="12"/>
      <c r="AS14" s="48">
        <v>7.0000000000000007E-2</v>
      </c>
      <c r="AT14" s="51">
        <v>0.14946070878274267</v>
      </c>
      <c r="AU14" s="12"/>
      <c r="AV14" s="48">
        <v>7.0000000000000007E-2</v>
      </c>
      <c r="AW14" s="108">
        <f>AW13/AW9</f>
        <v>0.20833333333333334</v>
      </c>
      <c r="AX14" s="12"/>
      <c r="AY14" s="48">
        <v>7.0000000000000007E-2</v>
      </c>
      <c r="AZ14" s="108">
        <f>AZ13/AZ9</f>
        <v>0.13636363636363635</v>
      </c>
      <c r="BA14" s="12"/>
      <c r="BB14" s="48">
        <v>7.0000000000000007E-2</v>
      </c>
      <c r="BC14" s="51">
        <f>BC13/BC9</f>
        <v>0.215962441314554</v>
      </c>
      <c r="BD14" s="12"/>
      <c r="BE14" s="48">
        <v>7.0000000000000007E-2</v>
      </c>
      <c r="BF14" s="51">
        <f>BF13/BF9</f>
        <v>0.31288343558282211</v>
      </c>
      <c r="BG14" s="12"/>
      <c r="BH14" s="48">
        <v>7.0000000000000007E-2</v>
      </c>
      <c r="BI14" s="108">
        <f>BI13/BI9</f>
        <v>0.4</v>
      </c>
      <c r="BJ14" s="12"/>
      <c r="BK14" s="48">
        <v>7.0000000000000007E-2</v>
      </c>
      <c r="BL14" s="108">
        <f>BL13/BL9</f>
        <v>0.4</v>
      </c>
      <c r="BM14" s="12"/>
      <c r="BN14" s="48">
        <v>7.0000000000000007E-2</v>
      </c>
      <c r="BO14" s="108">
        <f>BO13/BO9</f>
        <v>0.42105263157894735</v>
      </c>
      <c r="BP14" s="12"/>
      <c r="BQ14" s="48">
        <v>7.0000000000000007E-2</v>
      </c>
      <c r="BR14" s="108">
        <f>BR13/BR9</f>
        <v>9.5890410958904104E-2</v>
      </c>
      <c r="BS14" s="12"/>
      <c r="BT14" s="48">
        <v>7.0000000000000007E-2</v>
      </c>
      <c r="BU14" s="108">
        <f>BU13/BU9</f>
        <v>0.21428571428571427</v>
      </c>
      <c r="BV14" s="12"/>
      <c r="BW14" s="48">
        <v>7.0000000000000007E-2</v>
      </c>
      <c r="BX14" s="108">
        <f>BX13/BX9</f>
        <v>9.375E-2</v>
      </c>
      <c r="BY14" s="12"/>
      <c r="BZ14" s="48">
        <v>7.0000000000000007E-2</v>
      </c>
      <c r="CA14" s="108">
        <f>CA13/CA9</f>
        <v>0.18367346938775511</v>
      </c>
      <c r="CB14" s="12"/>
      <c r="CC14" s="48">
        <v>7.0000000000000007E-2</v>
      </c>
      <c r="CD14" s="108">
        <f>CD13/CD9</f>
        <v>0.30769230769230771</v>
      </c>
      <c r="CE14" s="12"/>
      <c r="CF14" s="48">
        <v>7.0000000000000007E-2</v>
      </c>
      <c r="CG14" s="51">
        <f>CG13/CG9</f>
        <v>0.43697478991596639</v>
      </c>
      <c r="CH14" s="12"/>
      <c r="CI14" s="48">
        <v>7.0000000000000007E-2</v>
      </c>
      <c r="CJ14" s="51">
        <f>CJ13/CJ9</f>
        <v>0.44347826086956521</v>
      </c>
      <c r="CK14" s="12"/>
      <c r="CL14" s="48">
        <v>7.0000000000000007E-2</v>
      </c>
      <c r="CM14" s="109">
        <f>CM13/CM9</f>
        <v>5.5555555555555552E-2</v>
      </c>
      <c r="CN14" s="12"/>
      <c r="CO14" s="48">
        <v>7.0000000000000007E-2</v>
      </c>
      <c r="CP14" s="109">
        <f>CP13/CP9</f>
        <v>0.20799999999999999</v>
      </c>
      <c r="CQ14" s="59"/>
      <c r="CR14" s="48">
        <v>7.0000000000000007E-2</v>
      </c>
      <c r="CS14" s="51">
        <f>CS13/CS9</f>
        <v>0.17647058823529413</v>
      </c>
    </row>
    <row r="15" spans="1:97" ht="12.75" customHeight="1" x14ac:dyDescent="0.45">
      <c r="A15" s="113" t="s">
        <v>78</v>
      </c>
      <c r="B15" s="17">
        <v>638</v>
      </c>
      <c r="C15" s="18">
        <v>497</v>
      </c>
      <c r="D15" s="21">
        <v>274</v>
      </c>
      <c r="E15" s="17">
        <v>638</v>
      </c>
      <c r="F15" s="18">
        <v>497</v>
      </c>
      <c r="G15" s="6">
        <v>183</v>
      </c>
      <c r="H15" s="11">
        <v>638</v>
      </c>
      <c r="I15" s="8">
        <v>497</v>
      </c>
      <c r="J15" s="6">
        <v>37</v>
      </c>
      <c r="K15" s="11">
        <v>638</v>
      </c>
      <c r="L15" s="8">
        <v>497</v>
      </c>
      <c r="M15" s="6">
        <v>266</v>
      </c>
      <c r="N15" s="11">
        <v>638</v>
      </c>
      <c r="O15" s="8">
        <v>497</v>
      </c>
      <c r="P15" s="6">
        <v>175</v>
      </c>
      <c r="Q15" s="11">
        <v>638</v>
      </c>
      <c r="R15" s="8">
        <v>497</v>
      </c>
      <c r="S15" s="6">
        <v>114</v>
      </c>
      <c r="T15" s="11">
        <v>638</v>
      </c>
      <c r="U15" s="8">
        <v>497</v>
      </c>
      <c r="V15" s="6">
        <v>85</v>
      </c>
      <c r="W15" s="11">
        <v>638</v>
      </c>
      <c r="X15" s="8">
        <v>497</v>
      </c>
      <c r="Y15" s="72">
        <v>23</v>
      </c>
      <c r="Z15" s="11">
        <v>638</v>
      </c>
      <c r="AA15" s="8">
        <v>497</v>
      </c>
      <c r="AB15" s="6">
        <v>98</v>
      </c>
      <c r="AC15" s="11">
        <v>638</v>
      </c>
      <c r="AD15" s="8">
        <v>497</v>
      </c>
      <c r="AE15" s="6">
        <v>15</v>
      </c>
      <c r="AF15" s="11">
        <v>638</v>
      </c>
      <c r="AG15" s="8">
        <v>497</v>
      </c>
      <c r="AH15" s="6">
        <v>383</v>
      </c>
      <c r="AI15" s="11">
        <v>638</v>
      </c>
      <c r="AJ15" s="18">
        <v>497</v>
      </c>
      <c r="AK15" s="21">
        <v>120</v>
      </c>
      <c r="AL15" s="17">
        <v>638</v>
      </c>
      <c r="AM15" s="8">
        <v>497</v>
      </c>
      <c r="AN15" s="6">
        <v>78</v>
      </c>
      <c r="AO15" s="11">
        <v>638</v>
      </c>
      <c r="AP15" s="8">
        <v>497</v>
      </c>
      <c r="AQ15" s="6">
        <v>2</v>
      </c>
      <c r="AR15" s="11">
        <v>638</v>
      </c>
      <c r="AS15" s="49">
        <v>497</v>
      </c>
      <c r="AT15" s="50">
        <v>281</v>
      </c>
      <c r="AU15" s="11">
        <v>638</v>
      </c>
      <c r="AV15" s="49">
        <v>497</v>
      </c>
      <c r="AW15" s="106">
        <v>6</v>
      </c>
      <c r="AX15" s="11">
        <v>638</v>
      </c>
      <c r="AY15" s="49">
        <v>497</v>
      </c>
      <c r="AZ15" s="106">
        <v>29</v>
      </c>
      <c r="BA15" s="11">
        <v>638</v>
      </c>
      <c r="BB15" s="49">
        <v>497</v>
      </c>
      <c r="BC15" s="50">
        <v>50</v>
      </c>
      <c r="BD15" s="11">
        <v>638</v>
      </c>
      <c r="BE15" s="49">
        <v>497</v>
      </c>
      <c r="BF15" s="50">
        <v>58</v>
      </c>
      <c r="BG15" s="11">
        <v>638</v>
      </c>
      <c r="BH15" s="49">
        <v>497</v>
      </c>
      <c r="BI15" s="106">
        <v>4</v>
      </c>
      <c r="BJ15" s="11">
        <v>638</v>
      </c>
      <c r="BK15" s="49">
        <v>497</v>
      </c>
      <c r="BL15" s="106">
        <v>36</v>
      </c>
      <c r="BM15" s="11">
        <v>638</v>
      </c>
      <c r="BN15" s="49">
        <v>497</v>
      </c>
      <c r="BO15" s="106">
        <v>26</v>
      </c>
      <c r="BP15" s="11">
        <v>638</v>
      </c>
      <c r="BQ15" s="49">
        <v>497</v>
      </c>
      <c r="BR15" s="106">
        <v>14</v>
      </c>
      <c r="BS15" s="11">
        <v>638</v>
      </c>
      <c r="BT15" s="49">
        <v>497</v>
      </c>
      <c r="BU15" s="106">
        <v>13</v>
      </c>
      <c r="BV15" s="11">
        <v>638</v>
      </c>
      <c r="BW15" s="49">
        <v>497</v>
      </c>
      <c r="BX15" s="106">
        <v>15</v>
      </c>
      <c r="BY15" s="11">
        <v>638</v>
      </c>
      <c r="BZ15" s="49">
        <v>497</v>
      </c>
      <c r="CA15" s="106">
        <v>30</v>
      </c>
      <c r="CB15" s="11">
        <v>638</v>
      </c>
      <c r="CC15" s="49">
        <v>497</v>
      </c>
      <c r="CD15" s="106">
        <v>17</v>
      </c>
      <c r="CE15" s="11">
        <v>638</v>
      </c>
      <c r="CF15" s="49">
        <v>497</v>
      </c>
      <c r="CG15" s="107">
        <v>53</v>
      </c>
      <c r="CH15" s="11">
        <v>638</v>
      </c>
      <c r="CI15" s="49">
        <v>497</v>
      </c>
      <c r="CJ15" s="107">
        <v>57</v>
      </c>
      <c r="CK15" s="11">
        <v>638</v>
      </c>
      <c r="CL15" s="49">
        <v>497</v>
      </c>
      <c r="CM15" s="107">
        <v>21</v>
      </c>
      <c r="CN15" s="11">
        <v>638</v>
      </c>
      <c r="CO15" s="49">
        <v>497</v>
      </c>
      <c r="CP15" s="107">
        <v>33</v>
      </c>
      <c r="CQ15" s="47">
        <v>638</v>
      </c>
      <c r="CR15" s="49">
        <v>497</v>
      </c>
      <c r="CS15" s="50">
        <v>21</v>
      </c>
    </row>
    <row r="16" spans="1:97" ht="12.75" customHeight="1" x14ac:dyDescent="0.45">
      <c r="A16" s="113"/>
      <c r="B16" s="19"/>
      <c r="C16" s="20">
        <v>0.12</v>
      </c>
      <c r="D16" s="22">
        <v>0.42</v>
      </c>
      <c r="E16" s="19"/>
      <c r="F16" s="20">
        <v>0.12</v>
      </c>
      <c r="G16" s="16">
        <v>0.25</v>
      </c>
      <c r="H16" s="12"/>
      <c r="I16" s="14">
        <v>0.12</v>
      </c>
      <c r="J16" s="16">
        <v>0.24</v>
      </c>
      <c r="K16" s="12"/>
      <c r="L16" s="20">
        <v>0.12</v>
      </c>
      <c r="M16" s="22">
        <v>0.28999999999999998</v>
      </c>
      <c r="N16" s="19"/>
      <c r="O16" s="20">
        <v>0.12</v>
      </c>
      <c r="P16" s="22">
        <v>0.51</v>
      </c>
      <c r="Q16" s="12"/>
      <c r="R16" s="14">
        <v>0.12</v>
      </c>
      <c r="S16" s="16">
        <v>0.38</v>
      </c>
      <c r="T16" s="12"/>
      <c r="U16" s="14">
        <v>0.12</v>
      </c>
      <c r="V16" s="22">
        <v>0.57999999999999996</v>
      </c>
      <c r="W16" s="19"/>
      <c r="X16" s="14">
        <v>0.12</v>
      </c>
      <c r="Y16" s="73">
        <v>0.35</v>
      </c>
      <c r="Z16" s="12"/>
      <c r="AA16" s="14">
        <v>0.12</v>
      </c>
      <c r="AB16" s="16">
        <v>0.04</v>
      </c>
      <c r="AC16" s="12"/>
      <c r="AD16" s="14">
        <v>0.12</v>
      </c>
      <c r="AE16" s="16">
        <v>7.0000000000000007E-2</v>
      </c>
      <c r="AF16" s="12"/>
      <c r="AG16" s="14">
        <v>0.12</v>
      </c>
      <c r="AH16" s="16">
        <v>0.22</v>
      </c>
      <c r="AI16" s="12"/>
      <c r="AJ16" s="20">
        <v>0.12</v>
      </c>
      <c r="AK16" s="22">
        <v>0.19</v>
      </c>
      <c r="AL16" s="19"/>
      <c r="AM16" s="14">
        <v>0.12</v>
      </c>
      <c r="AN16" s="16">
        <v>0.09</v>
      </c>
      <c r="AO16" s="12"/>
      <c r="AP16" s="14">
        <v>0.12</v>
      </c>
      <c r="AQ16" s="16">
        <v>0.04</v>
      </c>
      <c r="AR16" s="12"/>
      <c r="AS16" s="48">
        <v>0.12</v>
      </c>
      <c r="AT16" s="51">
        <v>0.22</v>
      </c>
      <c r="AU16" s="12"/>
      <c r="AV16" s="48">
        <v>0.12</v>
      </c>
      <c r="AW16" s="108">
        <f>AW15/AW9</f>
        <v>0.25</v>
      </c>
      <c r="AX16" s="12"/>
      <c r="AY16" s="48">
        <v>0.12</v>
      </c>
      <c r="AZ16" s="108">
        <f>AZ15/AZ9</f>
        <v>0.2196969696969697</v>
      </c>
      <c r="BA16" s="12"/>
      <c r="BB16" s="48">
        <v>0.12</v>
      </c>
      <c r="BC16" s="51">
        <f>BC15/BC9</f>
        <v>0.23474178403755869</v>
      </c>
      <c r="BD16" s="12"/>
      <c r="BE16" s="48">
        <v>0.12</v>
      </c>
      <c r="BF16" s="51">
        <f>BF15/BF9</f>
        <v>0.35582822085889571</v>
      </c>
      <c r="BG16" s="12"/>
      <c r="BH16" s="48">
        <v>0.12</v>
      </c>
      <c r="BI16" s="108">
        <f>BI15/BI9</f>
        <v>0.4</v>
      </c>
      <c r="BJ16" s="12"/>
      <c r="BK16" s="48">
        <v>0.12</v>
      </c>
      <c r="BL16" s="108">
        <f>BL15/BL9</f>
        <v>0.4</v>
      </c>
      <c r="BM16" s="12"/>
      <c r="BN16" s="48">
        <v>0.12</v>
      </c>
      <c r="BO16" s="108">
        <f>BO15/BO9</f>
        <v>0.45614035087719296</v>
      </c>
      <c r="BP16" s="12"/>
      <c r="BQ16" s="48">
        <v>0.12</v>
      </c>
      <c r="BR16" s="108">
        <f>BR15/BR9</f>
        <v>0.19178082191780821</v>
      </c>
      <c r="BS16" s="12"/>
      <c r="BT16" s="48">
        <v>0.12</v>
      </c>
      <c r="BU16" s="108">
        <f>BU15/BU9</f>
        <v>0.23214285714285715</v>
      </c>
      <c r="BV16" s="12"/>
      <c r="BW16" s="48">
        <v>0.12</v>
      </c>
      <c r="BX16" s="108">
        <f>BX15/BX9</f>
        <v>0.15625</v>
      </c>
      <c r="BY16" s="12"/>
      <c r="BZ16" s="48">
        <v>0.12</v>
      </c>
      <c r="CA16" s="108">
        <f>CA15/CA9</f>
        <v>0.30612244897959184</v>
      </c>
      <c r="CB16" s="12"/>
      <c r="CC16" s="48">
        <v>0.12</v>
      </c>
      <c r="CD16" s="108">
        <f>CD15/CD9</f>
        <v>0.4358974358974359</v>
      </c>
      <c r="CE16" s="12"/>
      <c r="CF16" s="48">
        <v>0.12</v>
      </c>
      <c r="CG16" s="51">
        <f>CG15/CG9</f>
        <v>0.44537815126050423</v>
      </c>
      <c r="CH16" s="12"/>
      <c r="CI16" s="48">
        <v>0.12</v>
      </c>
      <c r="CJ16" s="51">
        <f>CJ15/CJ9</f>
        <v>0.4956521739130435</v>
      </c>
      <c r="CK16" s="12"/>
      <c r="CL16" s="48">
        <v>0.12</v>
      </c>
      <c r="CM16" s="109">
        <f>CM15/CM9</f>
        <v>0.14583333333333334</v>
      </c>
      <c r="CN16" s="12"/>
      <c r="CO16" s="48">
        <v>0.12</v>
      </c>
      <c r="CP16" s="109">
        <f>CP15/CP9</f>
        <v>0.26400000000000001</v>
      </c>
      <c r="CQ16" s="59"/>
      <c r="CR16" s="48">
        <v>0.12</v>
      </c>
      <c r="CS16" s="51">
        <f>CS15/CS9</f>
        <v>0.20588235294117646</v>
      </c>
    </row>
    <row r="17" spans="1:97" ht="12.75" customHeight="1" x14ac:dyDescent="0.45">
      <c r="A17" s="113" t="s">
        <v>79</v>
      </c>
      <c r="B17" s="17">
        <v>989</v>
      </c>
      <c r="C17" s="18">
        <v>768</v>
      </c>
      <c r="D17" s="21">
        <v>398</v>
      </c>
      <c r="E17" s="17">
        <v>989</v>
      </c>
      <c r="F17" s="18">
        <v>768</v>
      </c>
      <c r="G17" s="6">
        <v>258</v>
      </c>
      <c r="H17" s="11">
        <v>989</v>
      </c>
      <c r="I17" s="8">
        <v>768</v>
      </c>
      <c r="J17" s="6">
        <v>58</v>
      </c>
      <c r="K17" s="11">
        <v>989</v>
      </c>
      <c r="L17" s="8">
        <v>768</v>
      </c>
      <c r="M17" s="6">
        <v>374</v>
      </c>
      <c r="N17" s="11">
        <v>989</v>
      </c>
      <c r="O17" s="8">
        <v>768</v>
      </c>
      <c r="P17" s="6">
        <v>245</v>
      </c>
      <c r="Q17" s="11">
        <v>989</v>
      </c>
      <c r="R17" s="8">
        <v>768</v>
      </c>
      <c r="S17" s="6">
        <v>163</v>
      </c>
      <c r="T17" s="11">
        <v>989</v>
      </c>
      <c r="U17" s="8">
        <v>768</v>
      </c>
      <c r="V17" s="6">
        <v>117</v>
      </c>
      <c r="W17" s="11">
        <v>989</v>
      </c>
      <c r="X17" s="8">
        <v>768</v>
      </c>
      <c r="Y17" s="72">
        <v>37</v>
      </c>
      <c r="Z17" s="11">
        <v>989</v>
      </c>
      <c r="AA17" s="8">
        <v>768</v>
      </c>
      <c r="AB17" s="6">
        <v>157</v>
      </c>
      <c r="AC17" s="11">
        <v>989</v>
      </c>
      <c r="AD17" s="8">
        <v>768</v>
      </c>
      <c r="AE17" s="6">
        <v>32</v>
      </c>
      <c r="AF17" s="11">
        <v>989</v>
      </c>
      <c r="AG17" s="8">
        <v>768</v>
      </c>
      <c r="AH17" s="6">
        <v>579</v>
      </c>
      <c r="AI17" s="11">
        <v>989</v>
      </c>
      <c r="AJ17" s="18">
        <v>768</v>
      </c>
      <c r="AK17" s="21">
        <v>176</v>
      </c>
      <c r="AL17" s="17">
        <v>989</v>
      </c>
      <c r="AM17" s="8">
        <v>768</v>
      </c>
      <c r="AN17" s="6">
        <v>145</v>
      </c>
      <c r="AO17" s="11">
        <v>989</v>
      </c>
      <c r="AP17" s="8">
        <v>768</v>
      </c>
      <c r="AQ17" s="6">
        <v>4</v>
      </c>
      <c r="AR17" s="11">
        <v>989</v>
      </c>
      <c r="AS17" s="49">
        <v>768</v>
      </c>
      <c r="AT17" s="50">
        <v>389</v>
      </c>
      <c r="AU17" s="11">
        <v>989</v>
      </c>
      <c r="AV17" s="49">
        <v>768</v>
      </c>
      <c r="AW17" s="106">
        <v>11</v>
      </c>
      <c r="AX17" s="11">
        <v>989</v>
      </c>
      <c r="AY17" s="49">
        <v>768</v>
      </c>
      <c r="AZ17" s="106">
        <v>36</v>
      </c>
      <c r="BA17" s="11">
        <v>989</v>
      </c>
      <c r="BB17" s="49">
        <v>768</v>
      </c>
      <c r="BC17" s="50">
        <v>79</v>
      </c>
      <c r="BD17" s="11">
        <v>989</v>
      </c>
      <c r="BE17" s="49">
        <v>768</v>
      </c>
      <c r="BF17" s="50">
        <v>82</v>
      </c>
      <c r="BG17" s="11">
        <v>989</v>
      </c>
      <c r="BH17" s="49">
        <v>768</v>
      </c>
      <c r="BI17" s="106">
        <v>4</v>
      </c>
      <c r="BJ17" s="11">
        <v>989</v>
      </c>
      <c r="BK17" s="49">
        <v>768</v>
      </c>
      <c r="BL17" s="106">
        <v>45</v>
      </c>
      <c r="BM17" s="11">
        <v>989</v>
      </c>
      <c r="BN17" s="49">
        <v>768</v>
      </c>
      <c r="BO17" s="106">
        <v>33</v>
      </c>
      <c r="BP17" s="11">
        <v>989</v>
      </c>
      <c r="BQ17" s="49">
        <v>768</v>
      </c>
      <c r="BR17" s="106">
        <v>16</v>
      </c>
      <c r="BS17" s="11">
        <v>989</v>
      </c>
      <c r="BT17" s="49">
        <v>768</v>
      </c>
      <c r="BU17" s="106">
        <v>19</v>
      </c>
      <c r="BV17" s="11">
        <v>989</v>
      </c>
      <c r="BW17" s="49">
        <v>768</v>
      </c>
      <c r="BX17" s="106">
        <v>25</v>
      </c>
      <c r="BY17" s="11">
        <v>989</v>
      </c>
      <c r="BZ17" s="49">
        <v>768</v>
      </c>
      <c r="CA17" s="106">
        <v>44</v>
      </c>
      <c r="CB17" s="11">
        <v>989</v>
      </c>
      <c r="CC17" s="49">
        <v>768</v>
      </c>
      <c r="CD17" s="106">
        <v>18</v>
      </c>
      <c r="CE17" s="11">
        <v>989</v>
      </c>
      <c r="CF17" s="49">
        <v>768</v>
      </c>
      <c r="CG17" s="107">
        <v>66</v>
      </c>
      <c r="CH17" s="11">
        <v>989</v>
      </c>
      <c r="CI17" s="49">
        <v>768</v>
      </c>
      <c r="CJ17" s="107">
        <v>73</v>
      </c>
      <c r="CK17" s="11">
        <v>989</v>
      </c>
      <c r="CL17" s="49">
        <v>768</v>
      </c>
      <c r="CM17" s="107">
        <v>29</v>
      </c>
      <c r="CN17" s="11">
        <v>989</v>
      </c>
      <c r="CO17" s="49">
        <v>768</v>
      </c>
      <c r="CP17" s="107">
        <v>47</v>
      </c>
      <c r="CQ17" s="47">
        <v>989</v>
      </c>
      <c r="CR17" s="49">
        <v>768</v>
      </c>
      <c r="CS17" s="50">
        <v>34</v>
      </c>
    </row>
    <row r="18" spans="1:97" ht="12.75" customHeight="1" x14ac:dyDescent="0.45">
      <c r="A18" s="113"/>
      <c r="B18" s="19"/>
      <c r="C18" s="20">
        <v>0.18</v>
      </c>
      <c r="D18" s="22">
        <v>0.61</v>
      </c>
      <c r="E18" s="19"/>
      <c r="F18" s="20">
        <v>0.18</v>
      </c>
      <c r="G18" s="16">
        <v>0.36</v>
      </c>
      <c r="H18" s="12"/>
      <c r="I18" s="14">
        <v>0.18</v>
      </c>
      <c r="J18" s="16">
        <v>0.38</v>
      </c>
      <c r="K18" s="12"/>
      <c r="L18" s="14">
        <v>0.18</v>
      </c>
      <c r="M18" s="16">
        <v>0.41</v>
      </c>
      <c r="N18" s="12"/>
      <c r="O18" s="14">
        <v>0.18</v>
      </c>
      <c r="P18" s="16">
        <v>0.72</v>
      </c>
      <c r="Q18" s="12"/>
      <c r="R18" s="14">
        <v>0.18</v>
      </c>
      <c r="S18" s="16">
        <v>0.55000000000000004</v>
      </c>
      <c r="T18" s="12"/>
      <c r="U18" s="14">
        <v>0.18</v>
      </c>
      <c r="V18" s="16">
        <v>0.79</v>
      </c>
      <c r="W18" s="12"/>
      <c r="X18" s="14">
        <v>0.18</v>
      </c>
      <c r="Y18" s="73">
        <v>0.56000000000000005</v>
      </c>
      <c r="Z18" s="12"/>
      <c r="AA18" s="14">
        <v>0.18</v>
      </c>
      <c r="AB18" s="16">
        <v>7.0000000000000007E-2</v>
      </c>
      <c r="AC18" s="12"/>
      <c r="AD18" s="14">
        <v>0.18</v>
      </c>
      <c r="AE18" s="16">
        <v>0.15</v>
      </c>
      <c r="AF18" s="12"/>
      <c r="AG18" s="14">
        <v>0.18</v>
      </c>
      <c r="AH18" s="16">
        <v>0.33</v>
      </c>
      <c r="AI18" s="12"/>
      <c r="AJ18" s="14">
        <v>0.18</v>
      </c>
      <c r="AK18" s="16">
        <v>0.28000000000000003</v>
      </c>
      <c r="AL18" s="12"/>
      <c r="AM18" s="14">
        <v>0.18</v>
      </c>
      <c r="AN18" s="16">
        <v>0.17</v>
      </c>
      <c r="AO18" s="12"/>
      <c r="AP18" s="14">
        <v>0.18</v>
      </c>
      <c r="AQ18" s="16">
        <v>0.11</v>
      </c>
      <c r="AR18" s="12"/>
      <c r="AS18" s="48">
        <v>0.18</v>
      </c>
      <c r="AT18" s="51">
        <v>0.30654058313632782</v>
      </c>
      <c r="AU18" s="12"/>
      <c r="AV18" s="48">
        <v>0.18</v>
      </c>
      <c r="AW18" s="108">
        <f>AW17/AW9</f>
        <v>0.45833333333333331</v>
      </c>
      <c r="AX18" s="12"/>
      <c r="AY18" s="48">
        <v>0.18</v>
      </c>
      <c r="AZ18" s="108">
        <f>AZ17/AZ9</f>
        <v>0.27272727272727271</v>
      </c>
      <c r="BA18" s="12"/>
      <c r="BB18" s="48">
        <v>0.18</v>
      </c>
      <c r="BC18" s="51">
        <f>BC17/BC9</f>
        <v>0.37089201877934275</v>
      </c>
      <c r="BD18" s="12"/>
      <c r="BE18" s="48">
        <v>0.18</v>
      </c>
      <c r="BF18" s="51">
        <f>BF17/BF9</f>
        <v>0.50306748466257667</v>
      </c>
      <c r="BG18" s="12"/>
      <c r="BH18" s="48">
        <v>0.18</v>
      </c>
      <c r="BI18" s="108">
        <f>BI17/BI9</f>
        <v>0.4</v>
      </c>
      <c r="BJ18" s="12"/>
      <c r="BK18" s="48">
        <v>0.18</v>
      </c>
      <c r="BL18" s="108">
        <f>BL17/BL9</f>
        <v>0.5</v>
      </c>
      <c r="BM18" s="12"/>
      <c r="BN18" s="48">
        <v>0.18</v>
      </c>
      <c r="BO18" s="108">
        <f>BO17/BO9</f>
        <v>0.57894736842105265</v>
      </c>
      <c r="BP18" s="12"/>
      <c r="BQ18" s="48">
        <v>0.18</v>
      </c>
      <c r="BR18" s="108">
        <f>BR17/BR9</f>
        <v>0.21917808219178081</v>
      </c>
      <c r="BS18" s="12"/>
      <c r="BT18" s="48">
        <v>0.18</v>
      </c>
      <c r="BU18" s="108">
        <f>BU17/BU9</f>
        <v>0.3392857142857143</v>
      </c>
      <c r="BV18" s="12"/>
      <c r="BW18" s="48">
        <v>0.18</v>
      </c>
      <c r="BX18" s="108">
        <f>BX17/BX9</f>
        <v>0.26041666666666669</v>
      </c>
      <c r="BY18" s="12"/>
      <c r="BZ18" s="48">
        <v>0.18</v>
      </c>
      <c r="CA18" s="108">
        <f>CA17/CA9</f>
        <v>0.44897959183673469</v>
      </c>
      <c r="CB18" s="12"/>
      <c r="CC18" s="48">
        <v>0.18</v>
      </c>
      <c r="CD18" s="108">
        <f>CD17/CD9</f>
        <v>0.46153846153846156</v>
      </c>
      <c r="CE18" s="12"/>
      <c r="CF18" s="48">
        <v>0.18</v>
      </c>
      <c r="CG18" s="51">
        <f>CG17/CG9</f>
        <v>0.55462184873949583</v>
      </c>
      <c r="CH18" s="12"/>
      <c r="CI18" s="48">
        <v>0.18</v>
      </c>
      <c r="CJ18" s="51">
        <f>CJ17/CJ9</f>
        <v>0.63478260869565217</v>
      </c>
      <c r="CK18" s="12"/>
      <c r="CL18" s="48">
        <v>0.18</v>
      </c>
      <c r="CM18" s="109">
        <f>CM17/CM9</f>
        <v>0.2013888888888889</v>
      </c>
      <c r="CN18" s="12"/>
      <c r="CO18" s="48">
        <v>0.18</v>
      </c>
      <c r="CP18" s="109">
        <f>CP17/CP9</f>
        <v>0.376</v>
      </c>
      <c r="CQ18" s="59"/>
      <c r="CR18" s="48">
        <v>0.18</v>
      </c>
      <c r="CS18" s="51">
        <f>CS17/CS9</f>
        <v>0.33333333333333331</v>
      </c>
    </row>
    <row r="19" spans="1:97" ht="12.75" customHeight="1" x14ac:dyDescent="0.45">
      <c r="A19" s="113" t="s">
        <v>80</v>
      </c>
      <c r="B19" s="17">
        <v>555</v>
      </c>
      <c r="C19" s="18">
        <v>407</v>
      </c>
      <c r="D19" s="21">
        <v>265</v>
      </c>
      <c r="E19" s="17">
        <v>555</v>
      </c>
      <c r="F19" s="18">
        <v>407</v>
      </c>
      <c r="G19" s="6">
        <v>167</v>
      </c>
      <c r="H19" s="11">
        <v>555</v>
      </c>
      <c r="I19" s="8">
        <v>407</v>
      </c>
      <c r="J19" s="6">
        <v>39</v>
      </c>
      <c r="K19" s="11">
        <v>555</v>
      </c>
      <c r="L19" s="8">
        <v>407</v>
      </c>
      <c r="M19" s="6">
        <v>261</v>
      </c>
      <c r="N19" s="11">
        <v>555</v>
      </c>
      <c r="O19" s="8">
        <v>407</v>
      </c>
      <c r="P19" s="6">
        <v>181</v>
      </c>
      <c r="Q19" s="11">
        <v>555</v>
      </c>
      <c r="R19" s="8">
        <v>407</v>
      </c>
      <c r="S19" s="6">
        <v>119</v>
      </c>
      <c r="T19" s="11">
        <v>555</v>
      </c>
      <c r="U19" s="8">
        <v>407</v>
      </c>
      <c r="V19" s="6">
        <v>88</v>
      </c>
      <c r="W19" s="11">
        <v>555</v>
      </c>
      <c r="X19" s="8">
        <v>407</v>
      </c>
      <c r="Y19" s="72">
        <v>27</v>
      </c>
      <c r="Z19" s="11">
        <v>555</v>
      </c>
      <c r="AA19" s="8">
        <v>407</v>
      </c>
      <c r="AB19" s="6">
        <v>43</v>
      </c>
      <c r="AC19" s="11">
        <v>555</v>
      </c>
      <c r="AD19" s="8">
        <v>407</v>
      </c>
      <c r="AE19" s="6">
        <v>13</v>
      </c>
      <c r="AF19" s="11">
        <v>555</v>
      </c>
      <c r="AG19" s="8">
        <v>407</v>
      </c>
      <c r="AH19" s="6">
        <v>351</v>
      </c>
      <c r="AI19" s="11">
        <v>555</v>
      </c>
      <c r="AJ19" s="8">
        <v>407</v>
      </c>
      <c r="AK19" s="6">
        <v>123</v>
      </c>
      <c r="AL19" s="11">
        <v>555</v>
      </c>
      <c r="AM19" s="8">
        <v>407</v>
      </c>
      <c r="AN19" s="6">
        <v>63</v>
      </c>
      <c r="AO19" s="11">
        <v>555</v>
      </c>
      <c r="AP19" s="8">
        <v>407</v>
      </c>
      <c r="AQ19" s="6">
        <v>1</v>
      </c>
      <c r="AR19" s="11">
        <v>555</v>
      </c>
      <c r="AS19" s="49">
        <v>407</v>
      </c>
      <c r="AT19" s="50">
        <v>245</v>
      </c>
      <c r="AU19" s="11">
        <v>555</v>
      </c>
      <c r="AV19" s="49">
        <v>407</v>
      </c>
      <c r="AW19" s="106">
        <v>6</v>
      </c>
      <c r="AX19" s="11">
        <v>555</v>
      </c>
      <c r="AY19" s="49">
        <v>407</v>
      </c>
      <c r="AZ19" s="106">
        <v>27</v>
      </c>
      <c r="BA19" s="11">
        <v>555</v>
      </c>
      <c r="BB19" s="49">
        <v>407</v>
      </c>
      <c r="BC19" s="50">
        <v>53</v>
      </c>
      <c r="BD19" s="11">
        <v>555</v>
      </c>
      <c r="BE19" s="49">
        <v>407</v>
      </c>
      <c r="BF19" s="50">
        <v>58</v>
      </c>
      <c r="BG19" s="11">
        <v>555</v>
      </c>
      <c r="BH19" s="49">
        <v>407</v>
      </c>
      <c r="BI19" s="106">
        <v>4</v>
      </c>
      <c r="BJ19" s="11">
        <v>555</v>
      </c>
      <c r="BK19" s="49">
        <v>407</v>
      </c>
      <c r="BL19" s="106">
        <v>40</v>
      </c>
      <c r="BM19" s="11">
        <v>555</v>
      </c>
      <c r="BN19" s="49">
        <v>407</v>
      </c>
      <c r="BO19" s="106">
        <v>30</v>
      </c>
      <c r="BP19" s="11">
        <v>555</v>
      </c>
      <c r="BQ19" s="49">
        <v>407</v>
      </c>
      <c r="BR19" s="106">
        <v>8</v>
      </c>
      <c r="BS19" s="11">
        <v>555</v>
      </c>
      <c r="BT19" s="49">
        <v>407</v>
      </c>
      <c r="BU19" s="106">
        <v>18</v>
      </c>
      <c r="BV19" s="11">
        <v>555</v>
      </c>
      <c r="BW19" s="49">
        <v>407</v>
      </c>
      <c r="BX19" s="106">
        <v>14</v>
      </c>
      <c r="BY19" s="11">
        <v>555</v>
      </c>
      <c r="BZ19" s="49">
        <v>407</v>
      </c>
      <c r="CA19" s="106">
        <v>24</v>
      </c>
      <c r="CB19" s="11">
        <v>555</v>
      </c>
      <c r="CC19" s="49">
        <v>407</v>
      </c>
      <c r="CD19" s="106">
        <v>15</v>
      </c>
      <c r="CE19" s="11">
        <v>555</v>
      </c>
      <c r="CF19" s="49">
        <v>407</v>
      </c>
      <c r="CG19" s="107">
        <v>56</v>
      </c>
      <c r="CH19" s="11">
        <v>555</v>
      </c>
      <c r="CI19" s="49">
        <v>407</v>
      </c>
      <c r="CJ19" s="107">
        <v>60</v>
      </c>
      <c r="CK19" s="11">
        <v>555</v>
      </c>
      <c r="CL19" s="49">
        <v>407</v>
      </c>
      <c r="CM19" s="107">
        <v>10</v>
      </c>
      <c r="CN19" s="11">
        <v>555</v>
      </c>
      <c r="CO19" s="49">
        <v>407</v>
      </c>
      <c r="CP19" s="107">
        <v>37</v>
      </c>
      <c r="CQ19" s="47">
        <v>555</v>
      </c>
      <c r="CR19" s="49">
        <v>407</v>
      </c>
      <c r="CS19" s="50">
        <v>27</v>
      </c>
    </row>
    <row r="20" spans="1:97" ht="12.75" customHeight="1" x14ac:dyDescent="0.45">
      <c r="A20" s="113"/>
      <c r="B20" s="19"/>
      <c r="C20" s="20">
        <v>0.1</v>
      </c>
      <c r="D20" s="22">
        <v>0.4</v>
      </c>
      <c r="E20" s="19"/>
      <c r="F20" s="20">
        <v>0.1</v>
      </c>
      <c r="G20" s="16">
        <v>0.23</v>
      </c>
      <c r="H20" s="12"/>
      <c r="I20" s="14">
        <v>0.1</v>
      </c>
      <c r="J20" s="16">
        <v>0.26</v>
      </c>
      <c r="K20" s="12"/>
      <c r="L20" s="14">
        <v>0.1</v>
      </c>
      <c r="M20" s="16">
        <v>0.28000000000000003</v>
      </c>
      <c r="N20" s="12"/>
      <c r="O20" s="14">
        <v>0.1</v>
      </c>
      <c r="P20" s="16">
        <v>0.53</v>
      </c>
      <c r="Q20" s="12"/>
      <c r="R20" s="14">
        <v>0.1</v>
      </c>
      <c r="S20" s="16">
        <v>0.4</v>
      </c>
      <c r="T20" s="12"/>
      <c r="U20" s="14">
        <v>0.1</v>
      </c>
      <c r="V20" s="16">
        <v>0.6</v>
      </c>
      <c r="W20" s="12"/>
      <c r="X20" s="14">
        <v>0.1</v>
      </c>
      <c r="Y20" s="73">
        <v>0.4</v>
      </c>
      <c r="Z20" s="12"/>
      <c r="AA20" s="14">
        <v>0.1</v>
      </c>
      <c r="AB20" s="16">
        <v>0.02</v>
      </c>
      <c r="AC20" s="12"/>
      <c r="AD20" s="14">
        <v>0.1</v>
      </c>
      <c r="AE20" s="16">
        <v>0.06</v>
      </c>
      <c r="AF20" s="12"/>
      <c r="AG20" s="14">
        <v>0.1</v>
      </c>
      <c r="AH20" s="16">
        <v>0.2</v>
      </c>
      <c r="AI20" s="12"/>
      <c r="AJ20" s="14">
        <v>0.1</v>
      </c>
      <c r="AK20" s="16">
        <v>0.19</v>
      </c>
      <c r="AL20" s="12"/>
      <c r="AM20" s="14">
        <v>0.1</v>
      </c>
      <c r="AN20" s="16">
        <v>7.0000000000000007E-2</v>
      </c>
      <c r="AO20" s="12"/>
      <c r="AP20" s="14">
        <v>0.1</v>
      </c>
      <c r="AQ20" s="16">
        <v>0.04</v>
      </c>
      <c r="AR20" s="12"/>
      <c r="AS20" s="48">
        <v>0.1</v>
      </c>
      <c r="AT20" s="51">
        <v>0.19</v>
      </c>
      <c r="AU20" s="12"/>
      <c r="AV20" s="48">
        <v>0.1</v>
      </c>
      <c r="AW20" s="108">
        <f>AW19/AW9</f>
        <v>0.25</v>
      </c>
      <c r="AX20" s="12"/>
      <c r="AY20" s="48">
        <v>0.1</v>
      </c>
      <c r="AZ20" s="108">
        <f>AZ19/AZ9</f>
        <v>0.20454545454545456</v>
      </c>
      <c r="BA20" s="12"/>
      <c r="BB20" s="48">
        <v>0.1</v>
      </c>
      <c r="BC20" s="51">
        <f>BC19/BC9</f>
        <v>0.24882629107981222</v>
      </c>
      <c r="BD20" s="12"/>
      <c r="BE20" s="48">
        <v>0.1</v>
      </c>
      <c r="BF20" s="51">
        <f>BF19/BF9</f>
        <v>0.35582822085889571</v>
      </c>
      <c r="BG20" s="12"/>
      <c r="BH20" s="48">
        <v>0.1</v>
      </c>
      <c r="BI20" s="108">
        <f>BI19/BI9</f>
        <v>0.4</v>
      </c>
      <c r="BJ20" s="12"/>
      <c r="BK20" s="48">
        <v>0.1</v>
      </c>
      <c r="BL20" s="108">
        <f>BL19/BL9</f>
        <v>0.44444444444444442</v>
      </c>
      <c r="BM20" s="12"/>
      <c r="BN20" s="48">
        <v>0.1</v>
      </c>
      <c r="BO20" s="108">
        <f>BO19/BO9</f>
        <v>0.52631578947368418</v>
      </c>
      <c r="BP20" s="12"/>
      <c r="BQ20" s="48">
        <v>0.1</v>
      </c>
      <c r="BR20" s="108">
        <f>BR19/BR9</f>
        <v>0.1095890410958904</v>
      </c>
      <c r="BS20" s="12"/>
      <c r="BT20" s="48">
        <v>0.1</v>
      </c>
      <c r="BU20" s="108">
        <f>BU19/BU9</f>
        <v>0.32142857142857145</v>
      </c>
      <c r="BV20" s="12"/>
      <c r="BW20" s="48">
        <v>0.1</v>
      </c>
      <c r="BX20" s="108">
        <f>BX19/BX9</f>
        <v>0.14583333333333334</v>
      </c>
      <c r="BY20" s="12"/>
      <c r="BZ20" s="48">
        <v>0.1</v>
      </c>
      <c r="CA20" s="108">
        <f>CA19/CA9</f>
        <v>0.24489795918367346</v>
      </c>
      <c r="CB20" s="12"/>
      <c r="CC20" s="48">
        <v>0.1</v>
      </c>
      <c r="CD20" s="108">
        <f>CD19/CD9</f>
        <v>0.38461538461538464</v>
      </c>
      <c r="CE20" s="12"/>
      <c r="CF20" s="48">
        <v>0.1</v>
      </c>
      <c r="CG20" s="51">
        <f>CG19/CG9</f>
        <v>0.47058823529411764</v>
      </c>
      <c r="CH20" s="12"/>
      <c r="CI20" s="48">
        <v>0.1</v>
      </c>
      <c r="CJ20" s="51">
        <f>CJ19/CJ9</f>
        <v>0.52173913043478259</v>
      </c>
      <c r="CK20" s="12"/>
      <c r="CL20" s="48">
        <v>0.1</v>
      </c>
      <c r="CM20" s="109">
        <f>CM19/CM9</f>
        <v>6.9444444444444448E-2</v>
      </c>
      <c r="CN20" s="12"/>
      <c r="CO20" s="48">
        <v>0.1</v>
      </c>
      <c r="CP20" s="109">
        <f>CP19/CP9</f>
        <v>0.29599999999999999</v>
      </c>
      <c r="CQ20" s="59"/>
      <c r="CR20" s="48">
        <v>0.1</v>
      </c>
      <c r="CS20" s="51">
        <f>CS19/CS9</f>
        <v>0.26470588235294118</v>
      </c>
    </row>
    <row r="21" spans="1:97" ht="12.75" customHeight="1" x14ac:dyDescent="0.45">
      <c r="A21" s="113" t="s">
        <v>81</v>
      </c>
      <c r="B21" s="17">
        <v>12</v>
      </c>
      <c r="C21" s="18">
        <v>12</v>
      </c>
      <c r="D21" s="21">
        <v>2</v>
      </c>
      <c r="E21" s="17">
        <v>12</v>
      </c>
      <c r="F21" s="18">
        <v>12</v>
      </c>
      <c r="G21" s="6">
        <v>2</v>
      </c>
      <c r="H21" s="11">
        <v>12</v>
      </c>
      <c r="I21" s="8">
        <v>12</v>
      </c>
      <c r="J21" s="6" t="s">
        <v>82</v>
      </c>
      <c r="K21" s="11">
        <v>12</v>
      </c>
      <c r="L21" s="8">
        <v>12</v>
      </c>
      <c r="M21" s="6">
        <v>10</v>
      </c>
      <c r="N21" s="11">
        <v>12</v>
      </c>
      <c r="O21" s="8">
        <v>12</v>
      </c>
      <c r="P21" s="6">
        <v>2</v>
      </c>
      <c r="Q21" s="11">
        <v>12</v>
      </c>
      <c r="R21" s="8">
        <v>12</v>
      </c>
      <c r="S21" s="6">
        <v>2</v>
      </c>
      <c r="T21" s="11">
        <v>12</v>
      </c>
      <c r="U21" s="8">
        <v>12</v>
      </c>
      <c r="V21" s="6" t="s">
        <v>82</v>
      </c>
      <c r="W21" s="11">
        <v>12</v>
      </c>
      <c r="X21" s="8">
        <v>12</v>
      </c>
      <c r="Y21" s="72" t="s">
        <v>82</v>
      </c>
      <c r="Z21" s="11">
        <v>12</v>
      </c>
      <c r="AA21" s="8">
        <v>12</v>
      </c>
      <c r="AB21" s="6">
        <v>6</v>
      </c>
      <c r="AC21" s="11">
        <v>12</v>
      </c>
      <c r="AD21" s="8">
        <v>12</v>
      </c>
      <c r="AE21" s="6">
        <v>3</v>
      </c>
      <c r="AF21" s="11">
        <v>12</v>
      </c>
      <c r="AG21" s="8">
        <v>12</v>
      </c>
      <c r="AH21" s="6">
        <v>3</v>
      </c>
      <c r="AI21" s="11">
        <v>12</v>
      </c>
      <c r="AJ21" s="8">
        <v>12</v>
      </c>
      <c r="AK21" s="6">
        <v>5</v>
      </c>
      <c r="AL21" s="11">
        <v>12</v>
      </c>
      <c r="AM21" s="8">
        <v>12</v>
      </c>
      <c r="AN21" s="6">
        <v>2</v>
      </c>
      <c r="AO21" s="11">
        <v>12</v>
      </c>
      <c r="AP21" s="8">
        <v>12</v>
      </c>
      <c r="AQ21" s="6" t="s">
        <v>82</v>
      </c>
      <c r="AR21" s="11">
        <v>12</v>
      </c>
      <c r="AS21" s="49">
        <v>12</v>
      </c>
      <c r="AT21" s="50">
        <v>5</v>
      </c>
      <c r="AU21" s="11">
        <v>12</v>
      </c>
      <c r="AV21" s="49">
        <v>12</v>
      </c>
      <c r="AW21" s="106">
        <v>0</v>
      </c>
      <c r="AX21" s="11">
        <v>12</v>
      </c>
      <c r="AY21" s="49">
        <v>12</v>
      </c>
      <c r="AZ21" s="106">
        <v>0</v>
      </c>
      <c r="BA21" s="11">
        <v>12</v>
      </c>
      <c r="BB21" s="49">
        <v>12</v>
      </c>
      <c r="BC21" s="50">
        <v>0</v>
      </c>
      <c r="BD21" s="11">
        <v>12</v>
      </c>
      <c r="BE21" s="49">
        <v>12</v>
      </c>
      <c r="BF21" s="50">
        <v>0</v>
      </c>
      <c r="BG21" s="11">
        <v>12</v>
      </c>
      <c r="BH21" s="49">
        <v>12</v>
      </c>
      <c r="BI21" s="106">
        <v>0</v>
      </c>
      <c r="BJ21" s="11">
        <v>12</v>
      </c>
      <c r="BK21" s="49">
        <v>12</v>
      </c>
      <c r="BL21" s="106">
        <v>2</v>
      </c>
      <c r="BM21" s="11">
        <v>12</v>
      </c>
      <c r="BN21" s="49">
        <v>12</v>
      </c>
      <c r="BO21" s="106">
        <v>0</v>
      </c>
      <c r="BP21" s="11">
        <v>12</v>
      </c>
      <c r="BQ21" s="49">
        <v>12</v>
      </c>
      <c r="BR21" s="106">
        <v>1</v>
      </c>
      <c r="BS21" s="11">
        <v>12</v>
      </c>
      <c r="BT21" s="49">
        <v>12</v>
      </c>
      <c r="BU21" s="106">
        <v>1</v>
      </c>
      <c r="BV21" s="11">
        <v>12</v>
      </c>
      <c r="BW21" s="49">
        <v>12</v>
      </c>
      <c r="BX21" s="106">
        <v>1</v>
      </c>
      <c r="BY21" s="11">
        <v>12</v>
      </c>
      <c r="BZ21" s="49">
        <v>12</v>
      </c>
      <c r="CA21" s="106">
        <v>0</v>
      </c>
      <c r="CB21" s="11">
        <v>12</v>
      </c>
      <c r="CC21" s="49">
        <v>12</v>
      </c>
      <c r="CD21" s="106">
        <v>0</v>
      </c>
      <c r="CE21" s="11">
        <v>12</v>
      </c>
      <c r="CF21" s="49">
        <v>12</v>
      </c>
      <c r="CG21" s="107">
        <v>2</v>
      </c>
      <c r="CH21" s="11">
        <v>12</v>
      </c>
      <c r="CI21" s="49">
        <v>12</v>
      </c>
      <c r="CJ21" s="107">
        <v>0</v>
      </c>
      <c r="CK21" s="11">
        <v>12</v>
      </c>
      <c r="CL21" s="49">
        <v>12</v>
      </c>
      <c r="CM21" s="107">
        <v>0</v>
      </c>
      <c r="CN21" s="11">
        <v>12</v>
      </c>
      <c r="CO21" s="49">
        <v>12</v>
      </c>
      <c r="CP21" s="107">
        <v>3</v>
      </c>
      <c r="CQ21" s="47">
        <v>12</v>
      </c>
      <c r="CR21" s="49">
        <v>12</v>
      </c>
      <c r="CS21" s="50">
        <v>1</v>
      </c>
    </row>
    <row r="22" spans="1:97" ht="12.75" customHeight="1" x14ac:dyDescent="0.45">
      <c r="A22" s="113"/>
      <c r="B22" s="19"/>
      <c r="C22" s="23" t="s">
        <v>83</v>
      </c>
      <c r="D22" s="24" t="s">
        <v>83</v>
      </c>
      <c r="E22" s="19"/>
      <c r="F22" s="23" t="s">
        <v>83</v>
      </c>
      <c r="G22" s="15" t="s">
        <v>83</v>
      </c>
      <c r="H22" s="12"/>
      <c r="I22" s="13" t="s">
        <v>83</v>
      </c>
      <c r="J22" s="15" t="s">
        <v>82</v>
      </c>
      <c r="K22" s="12"/>
      <c r="L22" s="13" t="s">
        <v>83</v>
      </c>
      <c r="M22" s="16">
        <v>0.01</v>
      </c>
      <c r="N22" s="12"/>
      <c r="O22" s="13" t="s">
        <v>83</v>
      </c>
      <c r="P22" s="16">
        <v>0.01</v>
      </c>
      <c r="Q22" s="12"/>
      <c r="R22" s="13" t="s">
        <v>83</v>
      </c>
      <c r="S22" s="16">
        <v>0.01</v>
      </c>
      <c r="T22" s="12"/>
      <c r="U22" s="13" t="s">
        <v>83</v>
      </c>
      <c r="V22" s="15" t="s">
        <v>82</v>
      </c>
      <c r="W22" s="12"/>
      <c r="X22" s="13" t="s">
        <v>83</v>
      </c>
      <c r="Y22" s="74" t="s">
        <v>82</v>
      </c>
      <c r="Z22" s="12"/>
      <c r="AA22" s="13" t="s">
        <v>83</v>
      </c>
      <c r="AB22" s="15" t="s">
        <v>83</v>
      </c>
      <c r="AC22" s="12"/>
      <c r="AD22" s="13" t="s">
        <v>83</v>
      </c>
      <c r="AE22" s="16">
        <v>0.02</v>
      </c>
      <c r="AF22" s="12"/>
      <c r="AG22" s="13" t="s">
        <v>83</v>
      </c>
      <c r="AH22" s="15" t="s">
        <v>83</v>
      </c>
      <c r="AI22" s="12"/>
      <c r="AJ22" s="13" t="s">
        <v>83</v>
      </c>
      <c r="AK22" s="16">
        <v>0.01</v>
      </c>
      <c r="AL22" s="12"/>
      <c r="AM22" s="13" t="s">
        <v>83</v>
      </c>
      <c r="AN22" s="15" t="s">
        <v>83</v>
      </c>
      <c r="AO22" s="12"/>
      <c r="AP22" s="13" t="s">
        <v>83</v>
      </c>
      <c r="AQ22" s="15" t="s">
        <v>82</v>
      </c>
      <c r="AR22" s="83"/>
      <c r="AS22" s="83"/>
      <c r="AT22" s="51">
        <v>0.01</v>
      </c>
      <c r="AU22" s="12"/>
      <c r="AV22" s="59" t="s">
        <v>83</v>
      </c>
      <c r="AW22" s="110" t="s">
        <v>83</v>
      </c>
      <c r="AX22" s="12"/>
      <c r="AY22" s="59" t="s">
        <v>83</v>
      </c>
      <c r="AZ22" s="110" t="s">
        <v>83</v>
      </c>
      <c r="BA22" s="12"/>
      <c r="BB22" s="59" t="s">
        <v>83</v>
      </c>
      <c r="BC22" s="111" t="s">
        <v>83</v>
      </c>
      <c r="BD22" s="12"/>
      <c r="BE22" s="59" t="s">
        <v>83</v>
      </c>
      <c r="BF22" s="111" t="s">
        <v>83</v>
      </c>
      <c r="BG22" s="12"/>
      <c r="BH22" s="59" t="s">
        <v>83</v>
      </c>
      <c r="BI22" s="110" t="s">
        <v>83</v>
      </c>
      <c r="BJ22" s="12"/>
      <c r="BK22" s="59" t="s">
        <v>83</v>
      </c>
      <c r="BL22" s="110" t="s">
        <v>83</v>
      </c>
      <c r="BM22" s="12"/>
      <c r="BN22" s="59" t="s">
        <v>83</v>
      </c>
      <c r="BO22" s="110" t="s">
        <v>83</v>
      </c>
      <c r="BP22" s="12"/>
      <c r="BQ22" s="59" t="s">
        <v>83</v>
      </c>
      <c r="BR22" s="110" t="s">
        <v>83</v>
      </c>
      <c r="BS22" s="12"/>
      <c r="BT22" s="59" t="s">
        <v>83</v>
      </c>
      <c r="BU22" s="110" t="s">
        <v>83</v>
      </c>
      <c r="BV22" s="12"/>
      <c r="BW22" s="59" t="s">
        <v>83</v>
      </c>
      <c r="BX22" s="110" t="s">
        <v>83</v>
      </c>
      <c r="BY22" s="12"/>
      <c r="BZ22" s="59" t="s">
        <v>83</v>
      </c>
      <c r="CA22" s="110" t="s">
        <v>83</v>
      </c>
      <c r="CB22" s="12"/>
      <c r="CC22" s="59" t="s">
        <v>83</v>
      </c>
      <c r="CD22" s="110" t="s">
        <v>83</v>
      </c>
      <c r="CE22" s="12"/>
      <c r="CF22" s="59" t="s">
        <v>83</v>
      </c>
      <c r="CG22" s="111" t="s">
        <v>83</v>
      </c>
      <c r="CH22" s="57"/>
      <c r="CI22" s="83"/>
      <c r="CJ22" s="111" t="s">
        <v>83</v>
      </c>
      <c r="CK22" s="57"/>
      <c r="CL22" s="83"/>
      <c r="CM22" s="112" t="s">
        <v>83</v>
      </c>
      <c r="CN22" s="57"/>
      <c r="CO22" s="83"/>
      <c r="CP22" s="109">
        <f>CP21/CP9</f>
        <v>2.4E-2</v>
      </c>
      <c r="CQ22" s="83"/>
      <c r="CR22" s="83"/>
      <c r="CS22" s="51" t="s">
        <v>83</v>
      </c>
    </row>
    <row r="23" spans="1:97" ht="12.75" customHeight="1" x14ac:dyDescent="0.45">
      <c r="A23" s="83"/>
      <c r="B23" s="28"/>
      <c r="C23" s="28"/>
      <c r="D23" s="28"/>
      <c r="E23" s="25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</row>
    <row r="24" spans="1:97" s="35" customFormat="1" ht="14.25" x14ac:dyDescent="0.45">
      <c r="A24" s="26" t="s">
        <v>84</v>
      </c>
      <c r="B24" s="29"/>
      <c r="E24" s="32"/>
      <c r="F24" s="33"/>
      <c r="G24" s="32"/>
      <c r="I24" s="33"/>
      <c r="Y24" s="67"/>
      <c r="AW24" s="67"/>
      <c r="AZ24" s="67"/>
      <c r="BI24" s="67"/>
      <c r="BL24" s="67"/>
      <c r="BO24" s="67"/>
      <c r="BR24" s="67"/>
      <c r="BU24" s="67"/>
      <c r="BX24" s="67"/>
      <c r="CA24" s="67"/>
      <c r="CD24" s="67"/>
    </row>
    <row r="25" spans="1:97" ht="14.25" x14ac:dyDescent="0.45">
      <c r="A25" s="113" t="s">
        <v>77</v>
      </c>
      <c r="B25" s="30" t="s">
        <v>85</v>
      </c>
      <c r="C25" s="37">
        <v>3226054.0734033277</v>
      </c>
      <c r="D25" s="37">
        <v>2394705</v>
      </c>
      <c r="E25" s="30" t="s">
        <v>85</v>
      </c>
      <c r="F25" s="54"/>
      <c r="G25" s="37">
        <v>1252809.73232027</v>
      </c>
      <c r="H25" s="30" t="s">
        <v>85</v>
      </c>
      <c r="I25" s="83"/>
      <c r="J25" s="37">
        <v>159198.50463847807</v>
      </c>
      <c r="K25" s="30" t="s">
        <v>85</v>
      </c>
      <c r="L25" s="83"/>
      <c r="M25" s="37">
        <v>2199512.3028067523</v>
      </c>
      <c r="N25" s="30" t="s">
        <v>85</v>
      </c>
      <c r="O25" s="83"/>
      <c r="P25" s="37">
        <v>1574933.4267437516</v>
      </c>
      <c r="Q25" s="30" t="s">
        <v>85</v>
      </c>
      <c r="R25" s="83"/>
      <c r="S25" s="37">
        <v>883302.25672270881</v>
      </c>
      <c r="T25" s="30" t="s">
        <v>85</v>
      </c>
      <c r="U25" s="83"/>
      <c r="V25" s="37">
        <v>664721.6753424526</v>
      </c>
      <c r="W25" s="30" t="s">
        <v>85</v>
      </c>
      <c r="X25" s="83"/>
      <c r="Y25" s="37">
        <v>107961.02826936656</v>
      </c>
      <c r="Z25" s="30" t="s">
        <v>85</v>
      </c>
      <c r="AA25" s="83"/>
      <c r="AB25" s="37">
        <v>135263.81702372123</v>
      </c>
      <c r="AC25" s="30" t="s">
        <v>85</v>
      </c>
      <c r="AD25" s="83"/>
      <c r="AE25" s="39">
        <v>-1568</v>
      </c>
      <c r="AF25" s="30" t="s">
        <v>85</v>
      </c>
      <c r="AG25" s="83"/>
      <c r="AH25" s="37">
        <v>2802237.1373381116</v>
      </c>
      <c r="AI25" s="30" t="s">
        <v>85</v>
      </c>
      <c r="AJ25" s="83"/>
      <c r="AK25" s="37">
        <v>883771.68215920415</v>
      </c>
      <c r="AL25" s="30" t="s">
        <v>85</v>
      </c>
      <c r="AM25" s="83"/>
      <c r="AN25" s="37">
        <v>334189.30245954392</v>
      </c>
      <c r="AO25" s="30" t="s">
        <v>85</v>
      </c>
      <c r="AP25" s="83"/>
      <c r="AQ25" s="39">
        <v>-18986</v>
      </c>
      <c r="AR25" s="30" t="s">
        <v>85</v>
      </c>
      <c r="AS25" s="52"/>
      <c r="AT25" s="37">
        <v>1949492.7438502864</v>
      </c>
      <c r="AU25" s="30" t="s">
        <v>85</v>
      </c>
      <c r="AV25" s="53"/>
      <c r="AW25" s="39">
        <v>-17951.012300976774</v>
      </c>
      <c r="AX25" s="30" t="s">
        <v>85</v>
      </c>
      <c r="AY25" s="52"/>
      <c r="AZ25" s="37">
        <v>25145.308848388315</v>
      </c>
      <c r="BA25" s="30" t="s">
        <v>85</v>
      </c>
      <c r="BB25" s="52"/>
      <c r="BC25" s="37">
        <v>186153.23305477371</v>
      </c>
      <c r="BD25" s="30" t="s">
        <v>85</v>
      </c>
      <c r="BE25" s="52"/>
      <c r="BF25" s="37">
        <v>231298.01520088909</v>
      </c>
      <c r="BG25" s="30" t="s">
        <v>85</v>
      </c>
      <c r="BH25" s="52"/>
      <c r="BI25" s="60">
        <v>-18981.924629809833</v>
      </c>
      <c r="BJ25" s="30" t="s">
        <v>85</v>
      </c>
      <c r="BK25" s="52"/>
      <c r="BL25" s="37">
        <v>151054.99891317711</v>
      </c>
      <c r="BM25" s="30" t="s">
        <v>85</v>
      </c>
      <c r="BN25" s="52"/>
      <c r="BO25" s="37">
        <v>82789.556945316217</v>
      </c>
      <c r="BP25" s="30" t="s">
        <v>85</v>
      </c>
      <c r="BQ25" s="52"/>
      <c r="BR25" s="37">
        <v>10770.423711808387</v>
      </c>
      <c r="BS25" s="30" t="s">
        <v>85</v>
      </c>
      <c r="BT25" s="52"/>
      <c r="BU25" s="37">
        <v>37162.44845956441</v>
      </c>
      <c r="BV25" s="30" t="s">
        <v>85</v>
      </c>
      <c r="BW25" s="52"/>
      <c r="BX25" s="37">
        <v>15429.094708475057</v>
      </c>
      <c r="BY25" s="30" t="s">
        <v>85</v>
      </c>
      <c r="BZ25" s="52"/>
      <c r="CA25" s="37">
        <v>54722.692643927621</v>
      </c>
      <c r="CB25" s="30" t="s">
        <v>85</v>
      </c>
      <c r="CC25" s="52"/>
      <c r="CD25" s="37">
        <v>9066.5175249995482</v>
      </c>
      <c r="CE25" s="30" t="s">
        <v>85</v>
      </c>
      <c r="CF25" s="52"/>
      <c r="CG25" s="37">
        <v>305600.75856523996</v>
      </c>
      <c r="CH25" s="30" t="s">
        <v>85</v>
      </c>
      <c r="CI25" s="52"/>
      <c r="CJ25" s="37">
        <v>298299.69643692713</v>
      </c>
      <c r="CK25" s="30" t="s">
        <v>85</v>
      </c>
      <c r="CL25" s="52"/>
      <c r="CM25" s="37">
        <v>13720.937646255587</v>
      </c>
      <c r="CN25" s="30" t="s">
        <v>85</v>
      </c>
      <c r="CO25" s="52"/>
      <c r="CP25" s="61">
        <v>178100.79532137164</v>
      </c>
      <c r="CQ25" s="30" t="s">
        <v>85</v>
      </c>
      <c r="CR25" s="83"/>
      <c r="CS25" s="37">
        <v>90784.251694933424</v>
      </c>
    </row>
    <row r="26" spans="1:97" ht="14.25" x14ac:dyDescent="0.45">
      <c r="A26" s="113"/>
      <c r="B26" s="31" t="s">
        <v>86</v>
      </c>
      <c r="C26" s="37">
        <v>4307537.8665966736</v>
      </c>
      <c r="D26" s="37">
        <v>3217533</v>
      </c>
      <c r="E26" s="31" t="s">
        <v>86</v>
      </c>
      <c r="F26" s="83"/>
      <c r="G26" s="37">
        <v>1975872.5276797272</v>
      </c>
      <c r="H26" s="31" t="s">
        <v>86</v>
      </c>
      <c r="I26" s="83"/>
      <c r="J26" s="37">
        <v>486537.94736152195</v>
      </c>
      <c r="K26" s="31" t="s">
        <v>86</v>
      </c>
      <c r="L26" s="83"/>
      <c r="M26" s="37">
        <v>3118127.3794132471</v>
      </c>
      <c r="N26" s="31" t="s">
        <v>86</v>
      </c>
      <c r="O26" s="83"/>
      <c r="P26" s="37">
        <v>2371592.5223962488</v>
      </c>
      <c r="Q26" s="31" t="s">
        <v>86</v>
      </c>
      <c r="R26" s="83"/>
      <c r="S26" s="37">
        <v>1508075.0705172913</v>
      </c>
      <c r="T26" s="31" t="s">
        <v>86</v>
      </c>
      <c r="U26" s="83"/>
      <c r="V26" s="37">
        <v>1220828.7644975474</v>
      </c>
      <c r="W26" s="31" t="s">
        <v>86</v>
      </c>
      <c r="X26" s="83"/>
      <c r="Y26" s="37">
        <v>397865.85913063341</v>
      </c>
      <c r="Z26" s="31" t="s">
        <v>86</v>
      </c>
      <c r="AA26" s="83"/>
      <c r="AB26" s="37">
        <v>445898.98977627879</v>
      </c>
      <c r="AC26" s="31" t="s">
        <v>86</v>
      </c>
      <c r="AD26" s="83"/>
      <c r="AE26" s="37">
        <v>161925.38668093045</v>
      </c>
      <c r="AF26" s="31" t="s">
        <v>86</v>
      </c>
      <c r="AG26" s="83"/>
      <c r="AH26" s="37">
        <v>3820866.4053418874</v>
      </c>
      <c r="AI26" s="31" t="s">
        <v>86</v>
      </c>
      <c r="AJ26" s="83"/>
      <c r="AK26" s="37">
        <v>1508681.8725007959</v>
      </c>
      <c r="AL26" s="31" t="s">
        <v>86</v>
      </c>
      <c r="AM26" s="83"/>
      <c r="AN26" s="37">
        <v>759257.75626045617</v>
      </c>
      <c r="AO26" s="31" t="s">
        <v>86</v>
      </c>
      <c r="AP26" s="83"/>
      <c r="AQ26" s="37">
        <v>39434.396384711989</v>
      </c>
      <c r="AR26" s="31" t="s">
        <v>86</v>
      </c>
      <c r="AS26" s="83"/>
      <c r="AT26" s="37">
        <v>2821974.3389656581</v>
      </c>
      <c r="AU26" s="31" t="s">
        <v>86</v>
      </c>
      <c r="AV26" s="56"/>
      <c r="AW26" s="37">
        <v>96567.437908737425</v>
      </c>
      <c r="AX26" s="31" t="s">
        <v>86</v>
      </c>
      <c r="AY26" s="56"/>
      <c r="AZ26" s="37">
        <v>232144.81132246467</v>
      </c>
      <c r="BA26" s="31" t="s">
        <v>86</v>
      </c>
      <c r="BB26" s="56"/>
      <c r="BC26" s="37">
        <v>531005.7322640206</v>
      </c>
      <c r="BD26" s="31" t="s">
        <v>86</v>
      </c>
      <c r="BE26" s="56"/>
      <c r="BF26" s="37">
        <v>603058.59208363411</v>
      </c>
      <c r="BG26" s="31" t="s">
        <v>86</v>
      </c>
      <c r="BH26" s="56"/>
      <c r="BI26" s="61">
        <v>89422.241974363365</v>
      </c>
      <c r="BJ26" s="31" t="s">
        <v>86</v>
      </c>
      <c r="BK26" s="56"/>
      <c r="BL26" s="37">
        <v>472844.95471001131</v>
      </c>
      <c r="BM26" s="31" t="s">
        <v>86</v>
      </c>
      <c r="BN26" s="56"/>
      <c r="BO26" s="37">
        <v>351504.12893839728</v>
      </c>
      <c r="BP26" s="31" t="s">
        <v>86</v>
      </c>
      <c r="BQ26" s="56"/>
      <c r="BR26" s="37">
        <v>196690.78490571224</v>
      </c>
      <c r="BS26" s="31" t="s">
        <v>86</v>
      </c>
      <c r="BT26" s="56"/>
      <c r="BU26" s="37">
        <v>259333.78526113287</v>
      </c>
      <c r="BV26" s="31" t="s">
        <v>86</v>
      </c>
      <c r="BW26" s="56"/>
      <c r="BX26" s="37">
        <v>208627.71827364279</v>
      </c>
      <c r="BY26" s="31" t="s">
        <v>86</v>
      </c>
      <c r="BZ26" s="56"/>
      <c r="CA26" s="37">
        <v>296452.06729539175</v>
      </c>
      <c r="CB26" s="31" t="s">
        <v>86</v>
      </c>
      <c r="CC26" s="56"/>
      <c r="CD26" s="37">
        <v>192191.5320308677</v>
      </c>
      <c r="CE26" s="31" t="s">
        <v>86</v>
      </c>
      <c r="CF26" s="56"/>
      <c r="CG26" s="37">
        <v>716756.30829628732</v>
      </c>
      <c r="CH26" s="31" t="s">
        <v>86</v>
      </c>
      <c r="CI26" s="56"/>
      <c r="CJ26" s="37">
        <v>705802.96384723636</v>
      </c>
      <c r="CK26" s="31" t="s">
        <v>86</v>
      </c>
      <c r="CL26" s="56"/>
      <c r="CM26" s="37">
        <v>204308.61603926722</v>
      </c>
      <c r="CN26" s="31" t="s">
        <v>86</v>
      </c>
      <c r="CO26" s="56"/>
      <c r="CP26" s="61">
        <v>517849.54004281707</v>
      </c>
      <c r="CQ26" s="31" t="s">
        <v>86</v>
      </c>
      <c r="CR26" s="83"/>
      <c r="CS26" s="37">
        <v>366485.87560479436</v>
      </c>
    </row>
    <row r="27" spans="1:97" ht="12.75" customHeight="1" x14ac:dyDescent="0.45">
      <c r="A27" s="113" t="s">
        <v>78</v>
      </c>
      <c r="B27" s="30" t="s">
        <v>85</v>
      </c>
      <c r="C27" s="37">
        <v>5768662.2970726928</v>
      </c>
      <c r="D27" s="37">
        <v>3247731</v>
      </c>
      <c r="E27" s="30" t="s">
        <v>85</v>
      </c>
      <c r="F27" s="83"/>
      <c r="G27" s="37">
        <v>1833003.2548046042</v>
      </c>
      <c r="H27" s="30" t="s">
        <v>85</v>
      </c>
      <c r="I27" s="83"/>
      <c r="J27" s="37">
        <v>261562.2182425854</v>
      </c>
      <c r="K27" s="30" t="s">
        <v>85</v>
      </c>
      <c r="L27" s="83"/>
      <c r="M27" s="37">
        <v>2840206.0328986836</v>
      </c>
      <c r="N27" s="30" t="s">
        <v>85</v>
      </c>
      <c r="O27" s="83"/>
      <c r="P27" s="37">
        <v>1774776.4741721447</v>
      </c>
      <c r="Q27" s="30" t="s">
        <v>85</v>
      </c>
      <c r="R27" s="83"/>
      <c r="S27" s="37">
        <v>1079893.9313064569</v>
      </c>
      <c r="T27" s="30" t="s">
        <v>85</v>
      </c>
      <c r="U27" s="83"/>
      <c r="V27" s="37">
        <v>776262.89609610208</v>
      </c>
      <c r="W27" s="30" t="s">
        <v>85</v>
      </c>
      <c r="X27" s="83"/>
      <c r="Y27" s="37">
        <v>138428.74856334375</v>
      </c>
      <c r="Z27" s="30" t="s">
        <v>85</v>
      </c>
      <c r="AA27" s="83"/>
      <c r="AB27" s="37">
        <v>854699.01132918021</v>
      </c>
      <c r="AC27" s="30" t="s">
        <v>85</v>
      </c>
      <c r="AD27" s="83"/>
      <c r="AE27" s="37">
        <v>62099.229045627486</v>
      </c>
      <c r="AF27" s="30" t="s">
        <v>85</v>
      </c>
      <c r="AG27" s="83"/>
      <c r="AH27" s="37">
        <v>4249202.9660648564</v>
      </c>
      <c r="AI27" s="30" t="s">
        <v>85</v>
      </c>
      <c r="AJ27" s="83"/>
      <c r="AK27" s="37">
        <v>1164727.1383019239</v>
      </c>
      <c r="AL27" s="30" t="s">
        <v>85</v>
      </c>
      <c r="AM27" s="83"/>
      <c r="AN27" s="37">
        <v>699761.37092134077</v>
      </c>
      <c r="AO27" s="30" t="s">
        <v>85</v>
      </c>
      <c r="AP27" s="83"/>
      <c r="AQ27" s="39">
        <v>-20848</v>
      </c>
      <c r="AR27" s="30" t="s">
        <v>85</v>
      </c>
      <c r="AS27" s="83"/>
      <c r="AT27" s="37">
        <v>2988261.4917753357</v>
      </c>
      <c r="AU27" s="30" t="s">
        <v>85</v>
      </c>
      <c r="AV27" s="55"/>
      <c r="AW27" s="39">
        <v>-15549.897651599833</v>
      </c>
      <c r="AX27" s="30" t="s">
        <v>85</v>
      </c>
      <c r="AY27" s="55"/>
      <c r="AZ27" s="37">
        <v>75985.945236477186</v>
      </c>
      <c r="BA27" s="30" t="s">
        <v>85</v>
      </c>
      <c r="BB27" s="55"/>
      <c r="BC27" s="37">
        <v>210045.95489587431</v>
      </c>
      <c r="BD27" s="30" t="s">
        <v>85</v>
      </c>
      <c r="BE27" s="55"/>
      <c r="BF27" s="37">
        <v>276317.64465243451</v>
      </c>
      <c r="BG27" s="30" t="s">
        <v>85</v>
      </c>
      <c r="BH27" s="55"/>
      <c r="BI27" s="39">
        <v>-18981.924629809833</v>
      </c>
      <c r="BJ27" s="30" t="s">
        <v>85</v>
      </c>
      <c r="BK27" s="55"/>
      <c r="BL27" s="37">
        <v>151054.99891317711</v>
      </c>
      <c r="BM27" s="30" t="s">
        <v>85</v>
      </c>
      <c r="BN27" s="55"/>
      <c r="BO27" s="37">
        <v>95422.526560926257</v>
      </c>
      <c r="BP27" s="30" t="s">
        <v>85</v>
      </c>
      <c r="BQ27" s="55"/>
      <c r="BR27" s="37">
        <v>76122.677689469143</v>
      </c>
      <c r="BS27" s="30" t="s">
        <v>85</v>
      </c>
      <c r="BT27" s="55"/>
      <c r="BU27" s="37">
        <v>44993.806762885702</v>
      </c>
      <c r="BV27" s="30" t="s">
        <v>85</v>
      </c>
      <c r="BW27" s="55"/>
      <c r="BX27" s="37">
        <v>62091.589139527794</v>
      </c>
      <c r="BY27" s="30" t="s">
        <v>85</v>
      </c>
      <c r="BZ27" s="55"/>
      <c r="CA27" s="37">
        <v>136780.3571110183</v>
      </c>
      <c r="CB27" s="30" t="s">
        <v>85</v>
      </c>
      <c r="CC27" s="55"/>
      <c r="CD27" s="37">
        <v>33619.148901264547</v>
      </c>
      <c r="CE27" s="30" t="s">
        <v>85</v>
      </c>
      <c r="CF27" s="55"/>
      <c r="CG27" s="37">
        <v>313482.95876330731</v>
      </c>
      <c r="CH27" s="30" t="s">
        <v>85</v>
      </c>
      <c r="CI27" s="55"/>
      <c r="CJ27" s="37">
        <v>345831.71641343029</v>
      </c>
      <c r="CK27" s="30" t="s">
        <v>85</v>
      </c>
      <c r="CL27" s="55"/>
      <c r="CM27" s="37">
        <v>132024.98476897561</v>
      </c>
      <c r="CN27" s="30" t="s">
        <v>85</v>
      </c>
      <c r="CO27" s="55"/>
      <c r="CP27" s="61">
        <v>250447.83469564811</v>
      </c>
      <c r="CQ27" s="30" t="s">
        <v>85</v>
      </c>
      <c r="CR27" s="83"/>
      <c r="CS27" s="37">
        <v>117897.96677673284</v>
      </c>
    </row>
    <row r="28" spans="1:97" ht="12.75" customHeight="1" x14ac:dyDescent="0.45">
      <c r="A28" s="113"/>
      <c r="B28" s="31" t="s">
        <v>86</v>
      </c>
      <c r="C28" s="37">
        <v>7146066.7429273073</v>
      </c>
      <c r="D28" s="37">
        <v>4118331</v>
      </c>
      <c r="E28" s="31" t="s">
        <v>86</v>
      </c>
      <c r="F28" s="83"/>
      <c r="G28" s="37">
        <v>2682846.9995153956</v>
      </c>
      <c r="H28" s="31" t="s">
        <v>86</v>
      </c>
      <c r="I28" s="83"/>
      <c r="J28" s="37">
        <v>650002.40649741457</v>
      </c>
      <c r="K28" s="31" t="s">
        <v>86</v>
      </c>
      <c r="L28" s="83"/>
      <c r="M28" s="37">
        <v>3864690.7937013162</v>
      </c>
      <c r="N28" s="31" t="s">
        <v>86</v>
      </c>
      <c r="O28" s="83"/>
      <c r="P28" s="37">
        <v>2613002.7171678552</v>
      </c>
      <c r="Q28" s="31" t="s">
        <v>86</v>
      </c>
      <c r="R28" s="83"/>
      <c r="S28" s="37">
        <v>1759194.0026535429</v>
      </c>
      <c r="T28" s="31" t="s">
        <v>86</v>
      </c>
      <c r="U28" s="83"/>
      <c r="V28" s="37">
        <v>1368658.3519638979</v>
      </c>
      <c r="W28" s="31" t="s">
        <v>86</v>
      </c>
      <c r="X28" s="83"/>
      <c r="Y28" s="37">
        <v>451343.87759665633</v>
      </c>
      <c r="Z28" s="31" t="s">
        <v>86</v>
      </c>
      <c r="AA28" s="83"/>
      <c r="AB28" s="37">
        <v>1471028.4432908199</v>
      </c>
      <c r="AC28" s="31" t="s">
        <v>86</v>
      </c>
      <c r="AD28" s="83"/>
      <c r="AE28" s="37">
        <v>311351.68569437251</v>
      </c>
      <c r="AF28" s="31" t="s">
        <v>86</v>
      </c>
      <c r="AG28" s="83"/>
      <c r="AH28" s="37">
        <v>5463749.4994351435</v>
      </c>
      <c r="AI28" s="31" t="s">
        <v>86</v>
      </c>
      <c r="AJ28" s="83"/>
      <c r="AK28" s="37">
        <v>1865929.2764180757</v>
      </c>
      <c r="AL28" s="31" t="s">
        <v>86</v>
      </c>
      <c r="AM28" s="83"/>
      <c r="AN28" s="37">
        <v>1267582.3528386594</v>
      </c>
      <c r="AO28" s="31" t="s">
        <v>86</v>
      </c>
      <c r="AP28" s="83"/>
      <c r="AQ28" s="37">
        <v>60668.879549479789</v>
      </c>
      <c r="AR28" s="31" t="s">
        <v>86</v>
      </c>
      <c r="AS28" s="83"/>
      <c r="AT28" s="37">
        <v>4035141.29260054</v>
      </c>
      <c r="AU28" s="31" t="s">
        <v>86</v>
      </c>
      <c r="AV28" s="56"/>
      <c r="AW28" s="37">
        <v>109889.6083809126</v>
      </c>
      <c r="AX28" s="31" t="s">
        <v>86</v>
      </c>
      <c r="AY28" s="56"/>
      <c r="AZ28" s="37">
        <v>338537.02614989702</v>
      </c>
      <c r="BA28" s="31" t="s">
        <v>86</v>
      </c>
      <c r="BB28" s="56"/>
      <c r="BC28" s="37">
        <v>569474.65958107624</v>
      </c>
      <c r="BD28" s="31" t="s">
        <v>86</v>
      </c>
      <c r="BE28" s="56"/>
      <c r="BF28" s="37">
        <v>672558.49696525862</v>
      </c>
      <c r="BG28" s="31" t="s">
        <v>86</v>
      </c>
      <c r="BH28" s="56"/>
      <c r="BI28" s="37">
        <v>89422.241974363365</v>
      </c>
      <c r="BJ28" s="31" t="s">
        <v>86</v>
      </c>
      <c r="BK28" s="56"/>
      <c r="BL28" s="37">
        <v>472844.95471001131</v>
      </c>
      <c r="BM28" s="31" t="s">
        <v>86</v>
      </c>
      <c r="BN28" s="56"/>
      <c r="BO28" s="37">
        <v>375062.2998130967</v>
      </c>
      <c r="BP28" s="31" t="s">
        <v>86</v>
      </c>
      <c r="BQ28" s="56"/>
      <c r="BR28" s="37">
        <v>338799.73954557214</v>
      </c>
      <c r="BS28" s="31" t="s">
        <v>86</v>
      </c>
      <c r="BT28" s="56"/>
      <c r="BU28" s="37">
        <v>276210.44643453642</v>
      </c>
      <c r="BV28" s="31" t="s">
        <v>86</v>
      </c>
      <c r="BW28" s="56"/>
      <c r="BX28" s="37">
        <v>311336.43249733525</v>
      </c>
      <c r="BY28" s="31" t="s">
        <v>86</v>
      </c>
      <c r="BZ28" s="56"/>
      <c r="CA28" s="37">
        <v>448510.90945451404</v>
      </c>
      <c r="CB28" s="31" t="s">
        <v>86</v>
      </c>
      <c r="CC28" s="56"/>
      <c r="CD28" s="37">
        <v>251496.42130288071</v>
      </c>
      <c r="CE28" s="31" t="s">
        <v>86</v>
      </c>
      <c r="CF28" s="56"/>
      <c r="CG28" s="37">
        <v>728534.8209224802</v>
      </c>
      <c r="CH28" s="31" t="s">
        <v>86</v>
      </c>
      <c r="CI28" s="56"/>
      <c r="CJ28" s="37">
        <v>776400.66861004662</v>
      </c>
      <c r="CK28" s="31" t="s">
        <v>86</v>
      </c>
      <c r="CL28" s="56"/>
      <c r="CM28" s="37">
        <v>440302.59365552175</v>
      </c>
      <c r="CN28" s="31" t="s">
        <v>86</v>
      </c>
      <c r="CO28" s="56"/>
      <c r="CP28" s="61">
        <v>632873.74480505311</v>
      </c>
      <c r="CQ28" s="31" t="s">
        <v>86</v>
      </c>
      <c r="CR28" s="83"/>
      <c r="CS28" s="37">
        <v>415583.84840628289</v>
      </c>
    </row>
    <row r="29" spans="1:97" ht="12.75" customHeight="1" x14ac:dyDescent="0.45">
      <c r="A29" s="113" t="s">
        <v>79</v>
      </c>
      <c r="B29" s="30" t="s">
        <v>85</v>
      </c>
      <c r="C29" s="37">
        <v>8871825.0205084532</v>
      </c>
      <c r="D29" s="37">
        <v>4918987.335098628</v>
      </c>
      <c r="E29" s="30" t="s">
        <v>85</v>
      </c>
      <c r="F29" s="83"/>
      <c r="G29" s="37">
        <v>2746323.2790352101</v>
      </c>
      <c r="H29" s="30" t="s">
        <v>85</v>
      </c>
      <c r="I29" s="83"/>
      <c r="J29" s="37">
        <v>477839.35585499305</v>
      </c>
      <c r="K29" s="30" t="s">
        <v>85</v>
      </c>
      <c r="L29" s="83"/>
      <c r="M29" s="37">
        <v>4139062.3794411272</v>
      </c>
      <c r="N29" s="30" t="s">
        <v>85</v>
      </c>
      <c r="O29" s="83"/>
      <c r="P29" s="37">
        <v>2603769.3048793739</v>
      </c>
      <c r="Q29" s="30" t="s">
        <v>85</v>
      </c>
      <c r="R29" s="83"/>
      <c r="S29" s="37">
        <v>1648388.7822517911</v>
      </c>
      <c r="T29" s="30" t="s">
        <v>85</v>
      </c>
      <c r="U29" s="83"/>
      <c r="V29" s="37">
        <v>1116543.636928495</v>
      </c>
      <c r="W29" s="30" t="s">
        <v>85</v>
      </c>
      <c r="X29" s="83"/>
      <c r="Y29" s="37">
        <v>274325.90524220013</v>
      </c>
      <c r="Z29" s="30" t="s">
        <v>85</v>
      </c>
      <c r="AA29" s="83"/>
      <c r="AB29" s="37">
        <v>1630373.5235500261</v>
      </c>
      <c r="AC29" s="30" t="s">
        <v>85</v>
      </c>
      <c r="AD29" s="83"/>
      <c r="AE29" s="37">
        <v>217817.1803218525</v>
      </c>
      <c r="AF29" s="30" t="s">
        <v>85</v>
      </c>
      <c r="AG29" s="83"/>
      <c r="AH29" s="37">
        <v>6559897.5740627833</v>
      </c>
      <c r="AI29" s="30" t="s">
        <v>85</v>
      </c>
      <c r="AJ29" s="83"/>
      <c r="AK29" s="37">
        <v>1810484.1747330169</v>
      </c>
      <c r="AL29" s="30" t="s">
        <v>85</v>
      </c>
      <c r="AM29" s="83"/>
      <c r="AN29" s="37">
        <v>1471145.631815956</v>
      </c>
      <c r="AO29" s="30" t="s">
        <v>85</v>
      </c>
      <c r="AP29" s="83"/>
      <c r="AQ29" s="39">
        <v>-12556</v>
      </c>
      <c r="AR29" s="30" t="s">
        <v>85</v>
      </c>
      <c r="AS29" s="83"/>
      <c r="AT29" s="37">
        <v>4283756.3904622663</v>
      </c>
      <c r="AU29" s="30" t="s">
        <v>85</v>
      </c>
      <c r="AV29" s="55"/>
      <c r="AW29" s="37">
        <v>1586.1713412993158</v>
      </c>
      <c r="AX29" s="30" t="s">
        <v>85</v>
      </c>
      <c r="AY29" s="55"/>
      <c r="AZ29" s="37">
        <v>111094.85459499144</v>
      </c>
      <c r="BA29" s="30" t="s">
        <v>85</v>
      </c>
      <c r="BB29" s="55"/>
      <c r="BC29" s="37">
        <v>390402.31228353793</v>
      </c>
      <c r="BD29" s="30" t="s">
        <v>85</v>
      </c>
      <c r="BE29" s="55"/>
      <c r="BF29" s="37">
        <v>435620.01611005218</v>
      </c>
      <c r="BG29" s="30" t="s">
        <v>85</v>
      </c>
      <c r="BH29" s="55"/>
      <c r="BI29" s="39">
        <v>-18981.924629809833</v>
      </c>
      <c r="BJ29" s="30" t="s">
        <v>85</v>
      </c>
      <c r="BK29" s="55"/>
      <c r="BL29" s="37">
        <v>210182.57720539259</v>
      </c>
      <c r="BM29" s="30" t="s">
        <v>85</v>
      </c>
      <c r="BN29" s="55"/>
      <c r="BO29" s="37">
        <v>141148.75928075888</v>
      </c>
      <c r="BP29" s="30" t="s">
        <v>85</v>
      </c>
      <c r="BQ29" s="55"/>
      <c r="BR29" s="37">
        <v>96730.549037611185</v>
      </c>
      <c r="BS29" s="30" t="s">
        <v>85</v>
      </c>
      <c r="BT29" s="55"/>
      <c r="BU29" s="37">
        <v>95059.123797304492</v>
      </c>
      <c r="BV29" s="30" t="s">
        <v>85</v>
      </c>
      <c r="BW29" s="55"/>
      <c r="BX29" s="37">
        <v>150490.00090597282</v>
      </c>
      <c r="BY29" s="30" t="s">
        <v>85</v>
      </c>
      <c r="BZ29" s="55"/>
      <c r="CA29" s="37">
        <v>240692.36562667263</v>
      </c>
      <c r="CB29" s="30" t="s">
        <v>85</v>
      </c>
      <c r="CC29" s="55"/>
      <c r="CD29" s="37">
        <v>38855.363227062524</v>
      </c>
      <c r="CE29" s="30" t="s">
        <v>85</v>
      </c>
      <c r="CF29" s="55"/>
      <c r="CG29" s="37">
        <v>417498.51199664117</v>
      </c>
      <c r="CH29" s="30" t="s">
        <v>85</v>
      </c>
      <c r="CI29" s="55"/>
      <c r="CJ29" s="37">
        <v>475349.73581140576</v>
      </c>
      <c r="CK29" s="30" t="s">
        <v>85</v>
      </c>
      <c r="CL29" s="55"/>
      <c r="CM29" s="37">
        <v>214228.55125165026</v>
      </c>
      <c r="CN29" s="30" t="s">
        <v>85</v>
      </c>
      <c r="CO29" s="55"/>
      <c r="CP29" s="61">
        <v>401236.31029167661</v>
      </c>
      <c r="CQ29" s="30" t="s">
        <v>85</v>
      </c>
      <c r="CR29" s="83"/>
      <c r="CS29" s="37">
        <v>242768.04559576177</v>
      </c>
    </row>
    <row r="30" spans="1:97" ht="12.75" customHeight="1" x14ac:dyDescent="0.45">
      <c r="A30" s="113"/>
      <c r="B30" s="31" t="s">
        <v>86</v>
      </c>
      <c r="C30" s="37">
        <v>10500268.539491547</v>
      </c>
      <c r="D30" s="37">
        <v>5779341.5049013719</v>
      </c>
      <c r="E30" s="31" t="s">
        <v>86</v>
      </c>
      <c r="F30" s="83"/>
      <c r="G30" s="37">
        <v>3756242.7926047905</v>
      </c>
      <c r="H30" s="31" t="s">
        <v>86</v>
      </c>
      <c r="I30" s="83"/>
      <c r="J30" s="37">
        <v>965381.61436500703</v>
      </c>
      <c r="K30" s="31" t="s">
        <v>86</v>
      </c>
      <c r="L30" s="83"/>
      <c r="M30" s="37">
        <v>5340348.7359188721</v>
      </c>
      <c r="N30" s="31" t="s">
        <v>86</v>
      </c>
      <c r="O30" s="83"/>
      <c r="P30" s="37">
        <v>3590995.724640626</v>
      </c>
      <c r="Q30" s="31" t="s">
        <v>86</v>
      </c>
      <c r="R30" s="83"/>
      <c r="S30" s="37">
        <v>2460647.5073082088</v>
      </c>
      <c r="T30" s="31" t="s">
        <v>86</v>
      </c>
      <c r="U30" s="83"/>
      <c r="V30" s="37">
        <v>1805413.8083715048</v>
      </c>
      <c r="W30" s="31" t="s">
        <v>86</v>
      </c>
      <c r="X30" s="83"/>
      <c r="Y30" s="37">
        <v>669525.54209779983</v>
      </c>
      <c r="Z30" s="31" t="s">
        <v>86</v>
      </c>
      <c r="AA30" s="83"/>
      <c r="AB30" s="37">
        <v>2438842.3514699745</v>
      </c>
      <c r="AC30" s="31" t="s">
        <v>86</v>
      </c>
      <c r="AD30" s="83"/>
      <c r="AE30" s="37">
        <v>581819.79273814755</v>
      </c>
      <c r="AF30" s="31" t="s">
        <v>86</v>
      </c>
      <c r="AG30" s="83"/>
      <c r="AH30" s="37">
        <v>8010069.2378972163</v>
      </c>
      <c r="AI30" s="31" t="s">
        <v>86</v>
      </c>
      <c r="AJ30" s="83"/>
      <c r="AK30" s="37">
        <v>2655859.6182669834</v>
      </c>
      <c r="AL30" s="31" t="s">
        <v>86</v>
      </c>
      <c r="AM30" s="83"/>
      <c r="AN30" s="37">
        <v>2245067.6494440441</v>
      </c>
      <c r="AO30" s="31" t="s">
        <v>86</v>
      </c>
      <c r="AP30" s="83"/>
      <c r="AQ30" s="37">
        <v>123407.77848623515</v>
      </c>
      <c r="AR30" s="31" t="s">
        <v>86</v>
      </c>
      <c r="AS30" s="83"/>
      <c r="AT30" s="37">
        <v>5502416.2691917764</v>
      </c>
      <c r="AU30" s="31" t="s">
        <v>86</v>
      </c>
      <c r="AV30" s="56"/>
      <c r="AW30" s="37">
        <v>171369.96499577406</v>
      </c>
      <c r="AX30" s="31" t="s">
        <v>86</v>
      </c>
      <c r="AY30" s="56"/>
      <c r="AZ30" s="37">
        <v>403485.38574671454</v>
      </c>
      <c r="BA30" s="31" t="s">
        <v>86</v>
      </c>
      <c r="BB30" s="56"/>
      <c r="BC30" s="37">
        <v>841240.25859004399</v>
      </c>
      <c r="BD30" s="31" t="s">
        <v>86</v>
      </c>
      <c r="BE30" s="56"/>
      <c r="BF30" s="37">
        <v>905894.52893565188</v>
      </c>
      <c r="BG30" s="31" t="s">
        <v>86</v>
      </c>
      <c r="BH30" s="56"/>
      <c r="BI30" s="37">
        <v>89422.241974363365</v>
      </c>
      <c r="BJ30" s="31" t="s">
        <v>86</v>
      </c>
      <c r="BK30" s="56"/>
      <c r="BL30" s="37">
        <v>569692.36482359294</v>
      </c>
      <c r="BM30" s="31" t="s">
        <v>86</v>
      </c>
      <c r="BN30" s="56"/>
      <c r="BO30" s="37">
        <v>456005.05880934722</v>
      </c>
      <c r="BP30" s="31" t="s">
        <v>86</v>
      </c>
      <c r="BQ30" s="56"/>
      <c r="BR30" s="37">
        <v>377466.49923100747</v>
      </c>
      <c r="BS30" s="31" t="s">
        <v>86</v>
      </c>
      <c r="BT30" s="56"/>
      <c r="BU30" s="37">
        <v>374393.24626046617</v>
      </c>
      <c r="BV30" s="31" t="s">
        <v>86</v>
      </c>
      <c r="BW30" s="56"/>
      <c r="BX30" s="37">
        <v>471890.03515546559</v>
      </c>
      <c r="BY30" s="31" t="s">
        <v>86</v>
      </c>
      <c r="BZ30" s="56"/>
      <c r="CA30" s="37">
        <v>617734.82533610798</v>
      </c>
      <c r="CB30" s="31" t="s">
        <v>86</v>
      </c>
      <c r="CC30" s="56"/>
      <c r="CD30" s="37">
        <v>263031.71110673837</v>
      </c>
      <c r="CE30" s="31" t="s">
        <v>86</v>
      </c>
      <c r="CF30" s="56"/>
      <c r="CG30" s="37">
        <v>880108.53440452798</v>
      </c>
      <c r="CH30" s="31" t="s">
        <v>86</v>
      </c>
      <c r="CI30" s="56"/>
      <c r="CJ30" s="37">
        <v>961895.24851690687</v>
      </c>
      <c r="CK30" s="31" t="s">
        <v>86</v>
      </c>
      <c r="CL30" s="56"/>
      <c r="CM30" s="37">
        <v>576128.58085836994</v>
      </c>
      <c r="CN30" s="31" t="s">
        <v>86</v>
      </c>
      <c r="CO30" s="56"/>
      <c r="CP30" s="61">
        <v>856827.75748204952</v>
      </c>
      <c r="CQ30" s="31" t="s">
        <v>86</v>
      </c>
      <c r="CR30" s="83"/>
      <c r="CS30" s="37">
        <v>620964.4170815018</v>
      </c>
    </row>
    <row r="31" spans="1:97" ht="12.75" customHeight="1" x14ac:dyDescent="0.45">
      <c r="A31" s="113" t="s">
        <v>80</v>
      </c>
      <c r="B31" s="30" t="s">
        <v>85</v>
      </c>
      <c r="C31" s="37">
        <v>4745336.7240432277</v>
      </c>
      <c r="D31" s="37">
        <v>3075577.2488119798</v>
      </c>
      <c r="E31" s="30" t="s">
        <v>85</v>
      </c>
      <c r="F31" s="83"/>
      <c r="G31" s="37">
        <v>1668851.0187520101</v>
      </c>
      <c r="H31" s="30" t="s">
        <v>85</v>
      </c>
      <c r="I31" s="83"/>
      <c r="J31" s="37">
        <v>291864.21628724004</v>
      </c>
      <c r="K31" s="30" t="s">
        <v>85</v>
      </c>
      <c r="L31" s="83"/>
      <c r="M31" s="37">
        <v>2732851.3480397314</v>
      </c>
      <c r="N31" s="30" t="s">
        <v>85</v>
      </c>
      <c r="O31" s="83"/>
      <c r="P31" s="37">
        <v>1853086.3400592178</v>
      </c>
      <c r="Q31" s="30" t="s">
        <v>85</v>
      </c>
      <c r="R31" s="83"/>
      <c r="S31" s="37">
        <v>1146107.128720094</v>
      </c>
      <c r="T31" s="30" t="s">
        <v>85</v>
      </c>
      <c r="U31" s="83"/>
      <c r="V31" s="37">
        <v>808415.0867830721</v>
      </c>
      <c r="W31" s="30" t="s">
        <v>85</v>
      </c>
      <c r="X31" s="83"/>
      <c r="Y31" s="37">
        <v>169702.75603147125</v>
      </c>
      <c r="Z31" s="30" t="s">
        <v>85</v>
      </c>
      <c r="AA31" s="83"/>
      <c r="AB31" s="37">
        <v>362107.66218340269</v>
      </c>
      <c r="AC31" s="30" t="s">
        <v>85</v>
      </c>
      <c r="AD31" s="83"/>
      <c r="AE31" s="37">
        <v>44492.541233814933</v>
      </c>
      <c r="AF31" s="30" t="s">
        <v>85</v>
      </c>
      <c r="AG31" s="83"/>
      <c r="AH31" s="37">
        <v>3833590.9381938316</v>
      </c>
      <c r="AI31" s="30" t="s">
        <v>85</v>
      </c>
      <c r="AJ31" s="83"/>
      <c r="AK31" s="37">
        <v>1164727.1383019239</v>
      </c>
      <c r="AL31" s="30" t="s">
        <v>85</v>
      </c>
      <c r="AM31" s="83"/>
      <c r="AN31" s="37">
        <v>514275.35776750313</v>
      </c>
      <c r="AO31" s="30" t="s">
        <v>85</v>
      </c>
      <c r="AP31" s="83"/>
      <c r="AQ31" s="39">
        <v>-20848</v>
      </c>
      <c r="AR31" s="30" t="s">
        <v>85</v>
      </c>
      <c r="AS31" s="83"/>
      <c r="AT31" s="37">
        <v>2544079.5944338609</v>
      </c>
      <c r="AU31" s="30" t="s">
        <v>85</v>
      </c>
      <c r="AV31" s="55"/>
      <c r="AW31" s="39">
        <v>-15549.897651599833</v>
      </c>
      <c r="AX31" s="30" t="s">
        <v>85</v>
      </c>
      <c r="AY31" s="55"/>
      <c r="AZ31" s="37">
        <v>66282.765628930894</v>
      </c>
      <c r="BA31" s="30" t="s">
        <v>85</v>
      </c>
      <c r="BB31" s="55"/>
      <c r="BC31" s="37">
        <v>228159.17820460873</v>
      </c>
      <c r="BD31" s="30" t="s">
        <v>85</v>
      </c>
      <c r="BE31" s="55"/>
      <c r="BF31" s="37">
        <v>276317.64465243451</v>
      </c>
      <c r="BG31" s="30" t="s">
        <v>85</v>
      </c>
      <c r="BH31" s="55"/>
      <c r="BI31" s="39">
        <v>-18981.924629809833</v>
      </c>
      <c r="BJ31" s="30" t="s">
        <v>85</v>
      </c>
      <c r="BK31" s="55"/>
      <c r="BL31" s="37">
        <v>177067.83565469488</v>
      </c>
      <c r="BM31" s="30" t="s">
        <v>85</v>
      </c>
      <c r="BN31" s="55"/>
      <c r="BO31" s="37">
        <v>121293.63904271345</v>
      </c>
      <c r="BP31" s="30" t="s">
        <v>85</v>
      </c>
      <c r="BQ31" s="55"/>
      <c r="BR31" s="37">
        <v>19184.359699615892</v>
      </c>
      <c r="BS31" s="30" t="s">
        <v>85</v>
      </c>
      <c r="BT31" s="55"/>
      <c r="BU31" s="37">
        <v>86414.568109921427</v>
      </c>
      <c r="BV31" s="30" t="s">
        <v>85</v>
      </c>
      <c r="BW31" s="55"/>
      <c r="BX31" s="37">
        <v>53855.739820439128</v>
      </c>
      <c r="BY31" s="30" t="s">
        <v>85</v>
      </c>
      <c r="BZ31" s="55"/>
      <c r="CA31" s="37">
        <v>94630.155485072901</v>
      </c>
      <c r="CB31" s="30" t="s">
        <v>85</v>
      </c>
      <c r="CC31" s="55"/>
      <c r="CD31" s="37">
        <v>23440.262814176091</v>
      </c>
      <c r="CE31" s="30" t="s">
        <v>85</v>
      </c>
      <c r="CF31" s="55"/>
      <c r="CG31" s="37">
        <v>337240.52792508231</v>
      </c>
      <c r="CH31" s="30" t="s">
        <v>85</v>
      </c>
      <c r="CI31" s="55"/>
      <c r="CJ31" s="37">
        <v>369832.66909296811</v>
      </c>
      <c r="CK31" s="30" t="s">
        <v>85</v>
      </c>
      <c r="CL31" s="55"/>
      <c r="CM31" s="37">
        <v>29753.758063960911</v>
      </c>
      <c r="CN31" s="30" t="s">
        <v>85</v>
      </c>
      <c r="CO31" s="55"/>
      <c r="CP31" s="61">
        <v>292826.76080237108</v>
      </c>
      <c r="CQ31" s="30" t="s">
        <v>85</v>
      </c>
      <c r="CR31" s="83"/>
      <c r="CS31" s="37">
        <v>174300.71634789603</v>
      </c>
    </row>
    <row r="32" spans="1:97" ht="12.75" customHeight="1" x14ac:dyDescent="0.45">
      <c r="A32" s="113"/>
      <c r="B32" s="31" t="s">
        <v>86</v>
      </c>
      <c r="C32" s="37">
        <v>6016937.4759567734</v>
      </c>
      <c r="D32" s="37">
        <v>3939720.351188018</v>
      </c>
      <c r="E32" s="31" t="s">
        <v>86</v>
      </c>
      <c r="F32" s="83"/>
      <c r="G32" s="37">
        <v>2485386.8224479901</v>
      </c>
      <c r="H32" s="31" t="s">
        <v>86</v>
      </c>
      <c r="I32" s="83"/>
      <c r="J32" s="37">
        <v>696112.55527275999</v>
      </c>
      <c r="K32" s="31" t="s">
        <v>86</v>
      </c>
      <c r="L32" s="83"/>
      <c r="M32" s="37">
        <v>3740656.583260268</v>
      </c>
      <c r="N32" s="31" t="s">
        <v>86</v>
      </c>
      <c r="O32" s="83"/>
      <c r="P32" s="37">
        <v>2706889.2384807821</v>
      </c>
      <c r="Q32" s="31" t="s">
        <v>86</v>
      </c>
      <c r="R32" s="83"/>
      <c r="S32" s="37">
        <v>1842576.4166199067</v>
      </c>
      <c r="T32" s="31" t="s">
        <v>86</v>
      </c>
      <c r="U32" s="83"/>
      <c r="V32" s="37">
        <v>1410765.8532569278</v>
      </c>
      <c r="W32" s="31" t="s">
        <v>86</v>
      </c>
      <c r="X32" s="83"/>
      <c r="Y32" s="37">
        <v>504015.60888852872</v>
      </c>
      <c r="Z32" s="31" t="s">
        <v>86</v>
      </c>
      <c r="AA32" s="83"/>
      <c r="AB32" s="37">
        <v>800217.95141659735</v>
      </c>
      <c r="AC32" s="31" t="s">
        <v>86</v>
      </c>
      <c r="AD32" s="83"/>
      <c r="AE32" s="37">
        <v>275147.00250618509</v>
      </c>
      <c r="AF32" s="31" t="s">
        <v>86</v>
      </c>
      <c r="AG32" s="83"/>
      <c r="AH32" s="37">
        <v>4996855.0429061679</v>
      </c>
      <c r="AI32" s="31" t="s">
        <v>86</v>
      </c>
      <c r="AJ32" s="83"/>
      <c r="AK32" s="37">
        <v>1865929.2764180757</v>
      </c>
      <c r="AL32" s="31" t="s">
        <v>86</v>
      </c>
      <c r="AM32" s="83"/>
      <c r="AN32" s="37">
        <v>1016120.0334724969</v>
      </c>
      <c r="AO32" s="31" t="s">
        <v>86</v>
      </c>
      <c r="AP32" s="83"/>
      <c r="AQ32" s="37">
        <v>60668.879549479789</v>
      </c>
      <c r="AR32" s="31" t="s">
        <v>86</v>
      </c>
      <c r="AS32" s="83"/>
      <c r="AT32" s="37">
        <v>3521586.446618028</v>
      </c>
      <c r="AU32" s="31" t="s">
        <v>86</v>
      </c>
      <c r="AV32" s="56"/>
      <c r="AW32" s="37">
        <v>109889.6083809126</v>
      </c>
      <c r="AX32" s="31" t="s">
        <v>86</v>
      </c>
      <c r="AY32" s="56"/>
      <c r="AZ32" s="37">
        <v>319652.4146273486</v>
      </c>
      <c r="BA32" s="31" t="s">
        <v>86</v>
      </c>
      <c r="BB32" s="56"/>
      <c r="BC32" s="37">
        <v>598132.67314095877</v>
      </c>
      <c r="BD32" s="31" t="s">
        <v>86</v>
      </c>
      <c r="BE32" s="56"/>
      <c r="BF32" s="37">
        <v>672558.49696525862</v>
      </c>
      <c r="BG32" s="31" t="s">
        <v>86</v>
      </c>
      <c r="BH32" s="56"/>
      <c r="BI32" s="37">
        <v>89422.241974363365</v>
      </c>
      <c r="BJ32" s="31" t="s">
        <v>86</v>
      </c>
      <c r="BK32" s="56"/>
      <c r="BL32" s="37">
        <v>516154.33503773663</v>
      </c>
      <c r="BM32" s="31" t="s">
        <v>86</v>
      </c>
      <c r="BN32" s="56"/>
      <c r="BO32" s="37">
        <v>421573.46831192839</v>
      </c>
      <c r="BP32" s="31" t="s">
        <v>86</v>
      </c>
      <c r="BQ32" s="56"/>
      <c r="BR32" s="37">
        <v>217914.1644346934</v>
      </c>
      <c r="BS32" s="31" t="s">
        <v>86</v>
      </c>
      <c r="BT32" s="56"/>
      <c r="BU32" s="37">
        <v>358329.78247112443</v>
      </c>
      <c r="BV32" s="31" t="s">
        <v>86</v>
      </c>
      <c r="BW32" s="56"/>
      <c r="BX32" s="37">
        <v>294677.08037396637</v>
      </c>
      <c r="BY32" s="31" t="s">
        <v>86</v>
      </c>
      <c r="BZ32" s="56"/>
      <c r="CA32" s="37">
        <v>373602.85776735289</v>
      </c>
      <c r="CB32" s="31" t="s">
        <v>86</v>
      </c>
      <c r="CC32" s="56"/>
      <c r="CD32" s="37">
        <v>228132.29913065798</v>
      </c>
      <c r="CE32" s="31" t="s">
        <v>86</v>
      </c>
      <c r="CF32" s="56"/>
      <c r="CG32" s="37">
        <v>763759.39023348538</v>
      </c>
      <c r="CH32" s="31" t="s">
        <v>86</v>
      </c>
      <c r="CI32" s="56"/>
      <c r="CJ32" s="37">
        <v>811464.57830016559</v>
      </c>
      <c r="CK32" s="31" t="s">
        <v>86</v>
      </c>
      <c r="CL32" s="56"/>
      <c r="CM32" s="37">
        <v>242783.18404294265</v>
      </c>
      <c r="CN32" s="31" t="s">
        <v>86</v>
      </c>
      <c r="CO32" s="56"/>
      <c r="CP32" s="61">
        <v>697564.10106205149</v>
      </c>
      <c r="CQ32" s="31" t="s">
        <v>86</v>
      </c>
      <c r="CR32" s="83"/>
      <c r="CS32" s="37">
        <v>511604.47460169561</v>
      </c>
    </row>
    <row r="33" spans="1:97" ht="12.75" customHeight="1" x14ac:dyDescent="0.45">
      <c r="A33" s="113" t="s">
        <v>81</v>
      </c>
      <c r="B33" s="30" t="s">
        <v>85</v>
      </c>
      <c r="C33" s="38" t="s">
        <v>82</v>
      </c>
      <c r="D33" s="38" t="s">
        <v>82</v>
      </c>
      <c r="E33" s="30" t="s">
        <v>85</v>
      </c>
      <c r="F33" s="83"/>
      <c r="G33" s="34" t="s">
        <v>82</v>
      </c>
      <c r="H33" s="30" t="s">
        <v>85</v>
      </c>
      <c r="I33" s="83"/>
      <c r="J33" s="38" t="s">
        <v>82</v>
      </c>
      <c r="K33" s="30" t="s">
        <v>85</v>
      </c>
      <c r="L33" s="83"/>
      <c r="M33" s="37">
        <v>17530.642108627209</v>
      </c>
      <c r="N33" s="30" t="s">
        <v>85</v>
      </c>
      <c r="O33" s="83"/>
      <c r="P33" s="39">
        <v>-16871</v>
      </c>
      <c r="Q33" s="30" t="s">
        <v>85</v>
      </c>
      <c r="R33" s="83"/>
      <c r="S33" s="39">
        <v>-18521</v>
      </c>
      <c r="T33" s="30" t="s">
        <v>85</v>
      </c>
      <c r="U33" s="83"/>
      <c r="V33" s="38" t="s">
        <v>82</v>
      </c>
      <c r="W33" s="30" t="s">
        <v>85</v>
      </c>
      <c r="X33" s="83"/>
      <c r="Y33" s="36" t="s">
        <v>82</v>
      </c>
      <c r="Z33" s="30" t="s">
        <v>85</v>
      </c>
      <c r="AA33" s="83"/>
      <c r="AB33" s="36" t="s">
        <v>82</v>
      </c>
      <c r="AC33" s="30" t="s">
        <v>85</v>
      </c>
      <c r="AD33" s="83"/>
      <c r="AE33" s="36" t="s">
        <v>82</v>
      </c>
      <c r="AF33" s="30" t="s">
        <v>85</v>
      </c>
      <c r="AG33" s="83"/>
      <c r="AH33" s="40" t="s">
        <v>82</v>
      </c>
      <c r="AI33" s="30" t="s">
        <v>85</v>
      </c>
      <c r="AJ33" s="83"/>
      <c r="AK33" s="39">
        <v>-1831</v>
      </c>
      <c r="AL33" s="30" t="s">
        <v>85</v>
      </c>
      <c r="AM33" s="83"/>
      <c r="AN33" s="40" t="s">
        <v>82</v>
      </c>
      <c r="AO33" s="30" t="s">
        <v>85</v>
      </c>
      <c r="AP33" s="83"/>
      <c r="AQ33" s="41" t="s">
        <v>82</v>
      </c>
      <c r="AR33" s="30" t="s">
        <v>85</v>
      </c>
      <c r="AS33" s="83"/>
      <c r="AT33" s="36" t="s">
        <v>82</v>
      </c>
      <c r="AU33" s="30" t="s">
        <v>85</v>
      </c>
      <c r="AV33" s="83"/>
      <c r="AW33" s="36" t="s">
        <v>82</v>
      </c>
      <c r="AX33" s="30" t="s">
        <v>85</v>
      </c>
      <c r="AY33" s="83"/>
      <c r="AZ33" s="36" t="s">
        <v>82</v>
      </c>
      <c r="BA33" s="30" t="s">
        <v>85</v>
      </c>
      <c r="BB33" s="83"/>
      <c r="BC33" s="36" t="s">
        <v>82</v>
      </c>
      <c r="BD33" s="30" t="s">
        <v>85</v>
      </c>
      <c r="BE33" s="83"/>
      <c r="BF33" s="36" t="s">
        <v>82</v>
      </c>
      <c r="BG33" s="30" t="s">
        <v>85</v>
      </c>
      <c r="BH33" s="83"/>
      <c r="BI33" s="36" t="s">
        <v>82</v>
      </c>
      <c r="BJ33" s="30" t="s">
        <v>85</v>
      </c>
      <c r="BK33" s="83"/>
      <c r="BL33" s="36" t="s">
        <v>82</v>
      </c>
      <c r="BM33" s="30" t="s">
        <v>85</v>
      </c>
      <c r="BN33" s="83"/>
      <c r="BO33" s="36" t="s">
        <v>82</v>
      </c>
      <c r="BP33" s="30" t="s">
        <v>85</v>
      </c>
      <c r="BQ33" s="83"/>
      <c r="BR33" s="36" t="s">
        <v>82</v>
      </c>
      <c r="BS33" s="30" t="s">
        <v>85</v>
      </c>
      <c r="BT33" s="83"/>
      <c r="BU33" s="36" t="s">
        <v>82</v>
      </c>
      <c r="BV33" s="30" t="s">
        <v>85</v>
      </c>
      <c r="BW33" s="83"/>
      <c r="BX33" s="36" t="s">
        <v>82</v>
      </c>
      <c r="BY33" s="30" t="s">
        <v>85</v>
      </c>
      <c r="BZ33" s="83"/>
      <c r="CA33" s="36" t="s">
        <v>82</v>
      </c>
      <c r="CB33" s="30" t="s">
        <v>85</v>
      </c>
      <c r="CC33" s="83"/>
      <c r="CD33" s="36" t="s">
        <v>82</v>
      </c>
      <c r="CE33" s="30" t="s">
        <v>85</v>
      </c>
      <c r="CF33" s="83"/>
      <c r="CG33" s="36" t="s">
        <v>82</v>
      </c>
      <c r="CH33" s="30" t="s">
        <v>85</v>
      </c>
      <c r="CI33" s="83"/>
      <c r="CJ33" s="36" t="s">
        <v>82</v>
      </c>
      <c r="CK33" s="30" t="s">
        <v>85</v>
      </c>
      <c r="CL33" s="83"/>
      <c r="CM33" s="36" t="s">
        <v>82</v>
      </c>
      <c r="CN33" s="30" t="s">
        <v>85</v>
      </c>
      <c r="CO33" s="83"/>
      <c r="CP33" s="62" t="s">
        <v>82</v>
      </c>
      <c r="CQ33" s="30" t="s">
        <v>85</v>
      </c>
      <c r="CR33" s="83"/>
      <c r="CS33" s="36" t="s">
        <v>82</v>
      </c>
    </row>
    <row r="34" spans="1:97" ht="12.75" customHeight="1" x14ac:dyDescent="0.45">
      <c r="A34" s="113"/>
      <c r="B34" s="31" t="s">
        <v>86</v>
      </c>
      <c r="C34" s="38" t="s">
        <v>82</v>
      </c>
      <c r="D34" s="38" t="s">
        <v>82</v>
      </c>
      <c r="E34" s="31" t="s">
        <v>86</v>
      </c>
      <c r="F34" s="83"/>
      <c r="G34" s="34" t="s">
        <v>82</v>
      </c>
      <c r="H34" s="31" t="s">
        <v>86</v>
      </c>
      <c r="I34" s="83"/>
      <c r="J34" s="38" t="s">
        <v>82</v>
      </c>
      <c r="K34" s="31" t="s">
        <v>86</v>
      </c>
      <c r="L34" s="83"/>
      <c r="M34" s="37">
        <v>213858.25319137279</v>
      </c>
      <c r="N34" s="31" t="s">
        <v>86</v>
      </c>
      <c r="O34" s="83"/>
      <c r="P34" s="37">
        <v>102968.94877818246</v>
      </c>
      <c r="Q34" s="31" t="s">
        <v>86</v>
      </c>
      <c r="R34" s="83"/>
      <c r="S34" s="37">
        <v>92781.001692650912</v>
      </c>
      <c r="T34" s="31" t="s">
        <v>86</v>
      </c>
      <c r="U34" s="83"/>
      <c r="V34" s="38" t="s">
        <v>82</v>
      </c>
      <c r="W34" s="31" t="s">
        <v>86</v>
      </c>
      <c r="X34" s="83"/>
      <c r="Y34" s="36" t="s">
        <v>82</v>
      </c>
      <c r="Z34" s="31" t="s">
        <v>86</v>
      </c>
      <c r="AA34" s="83"/>
      <c r="AB34" s="36" t="s">
        <v>82</v>
      </c>
      <c r="AC34" s="31" t="s">
        <v>86</v>
      </c>
      <c r="AD34" s="83"/>
      <c r="AE34" s="36" t="s">
        <v>82</v>
      </c>
      <c r="AF34" s="31" t="s">
        <v>86</v>
      </c>
      <c r="AG34" s="83"/>
      <c r="AH34" s="40" t="s">
        <v>82</v>
      </c>
      <c r="AI34" s="31" t="s">
        <v>86</v>
      </c>
      <c r="AJ34" s="83"/>
      <c r="AK34" s="37">
        <v>161112.90219598063</v>
      </c>
      <c r="AL34" s="31" t="s">
        <v>86</v>
      </c>
      <c r="AM34" s="83"/>
      <c r="AN34" s="40" t="s">
        <v>82</v>
      </c>
      <c r="AO34" s="31" t="s">
        <v>86</v>
      </c>
      <c r="AP34" s="83"/>
      <c r="AQ34" s="41" t="s">
        <v>82</v>
      </c>
      <c r="AR34" s="31" t="s">
        <v>86</v>
      </c>
      <c r="AS34" s="83"/>
      <c r="AT34" s="36" t="s">
        <v>82</v>
      </c>
      <c r="AU34" s="31" t="s">
        <v>86</v>
      </c>
      <c r="AV34" s="83"/>
      <c r="AW34" s="36" t="s">
        <v>82</v>
      </c>
      <c r="AX34" s="31" t="s">
        <v>86</v>
      </c>
      <c r="AY34" s="83"/>
      <c r="AZ34" s="36" t="s">
        <v>82</v>
      </c>
      <c r="BA34" s="31" t="s">
        <v>86</v>
      </c>
      <c r="BB34" s="83"/>
      <c r="BC34" s="36" t="s">
        <v>82</v>
      </c>
      <c r="BD34" s="31" t="s">
        <v>86</v>
      </c>
      <c r="BE34" s="83"/>
      <c r="BF34" s="36" t="s">
        <v>82</v>
      </c>
      <c r="BG34" s="31" t="s">
        <v>86</v>
      </c>
      <c r="BH34" s="83"/>
      <c r="BI34" s="36" t="s">
        <v>82</v>
      </c>
      <c r="BJ34" s="31" t="s">
        <v>86</v>
      </c>
      <c r="BK34" s="83"/>
      <c r="BL34" s="36" t="s">
        <v>82</v>
      </c>
      <c r="BM34" s="31" t="s">
        <v>86</v>
      </c>
      <c r="BN34" s="83"/>
      <c r="BO34" s="36" t="s">
        <v>82</v>
      </c>
      <c r="BP34" s="31" t="s">
        <v>86</v>
      </c>
      <c r="BQ34" s="83"/>
      <c r="BR34" s="36" t="s">
        <v>82</v>
      </c>
      <c r="BS34" s="31" t="s">
        <v>86</v>
      </c>
      <c r="BT34" s="83"/>
      <c r="BU34" s="36" t="s">
        <v>82</v>
      </c>
      <c r="BV34" s="31" t="s">
        <v>86</v>
      </c>
      <c r="BW34" s="83"/>
      <c r="BX34" s="36" t="s">
        <v>82</v>
      </c>
      <c r="BY34" s="31" t="s">
        <v>86</v>
      </c>
      <c r="BZ34" s="83"/>
      <c r="CA34" s="36" t="s">
        <v>82</v>
      </c>
      <c r="CB34" s="31" t="s">
        <v>86</v>
      </c>
      <c r="CC34" s="83"/>
      <c r="CD34" s="36" t="s">
        <v>82</v>
      </c>
      <c r="CE34" s="31" t="s">
        <v>86</v>
      </c>
      <c r="CF34" s="83"/>
      <c r="CG34" s="36" t="s">
        <v>82</v>
      </c>
      <c r="CH34" s="31" t="s">
        <v>86</v>
      </c>
      <c r="CI34" s="83"/>
      <c r="CJ34" s="36" t="s">
        <v>82</v>
      </c>
      <c r="CK34" s="31" t="s">
        <v>86</v>
      </c>
      <c r="CL34" s="83"/>
      <c r="CM34" s="36" t="s">
        <v>82</v>
      </c>
      <c r="CN34" s="31" t="s">
        <v>86</v>
      </c>
      <c r="CO34" s="83"/>
      <c r="CP34" s="62" t="s">
        <v>82</v>
      </c>
      <c r="CQ34" s="31" t="s">
        <v>86</v>
      </c>
      <c r="CR34" s="83"/>
      <c r="CS34" s="36" t="s">
        <v>82</v>
      </c>
    </row>
    <row r="35" spans="1:97" ht="12.75" customHeight="1" x14ac:dyDescent="0.45">
      <c r="A35" s="83"/>
      <c r="B35" s="30"/>
      <c r="C35" s="25"/>
      <c r="D35" s="27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</row>
    <row r="36" spans="1:97" ht="12.75" customHeight="1" x14ac:dyDescent="0.45">
      <c r="A36" s="37"/>
      <c r="B36" s="31"/>
      <c r="C36" s="25"/>
      <c r="D36" s="27"/>
      <c r="E36" s="25"/>
      <c r="F36" s="83"/>
      <c r="G36" s="83"/>
      <c r="H36" s="83"/>
      <c r="I36" s="83"/>
      <c r="J36" s="25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68" t="s">
        <v>64</v>
      </c>
      <c r="BA36" s="5" t="s">
        <v>65</v>
      </c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</row>
    <row r="37" spans="1:97" ht="14.25" x14ac:dyDescent="0.45">
      <c r="A37" s="83"/>
      <c r="B37" s="25"/>
      <c r="C37" s="25"/>
      <c r="D37" s="25"/>
      <c r="E37" s="25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113" t="s">
        <v>77</v>
      </c>
      <c r="AY37" s="30" t="s">
        <v>85</v>
      </c>
      <c r="AZ37" s="37">
        <v>25145.308848388315</v>
      </c>
      <c r="BA37" s="37">
        <v>231298.01520088909</v>
      </c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</row>
    <row r="38" spans="1:97" ht="12.75" customHeight="1" x14ac:dyDescent="0.4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113"/>
      <c r="AY38" s="31" t="s">
        <v>86</v>
      </c>
      <c r="AZ38" s="37">
        <v>232144.81132246467</v>
      </c>
      <c r="BA38" s="37">
        <v>603058.59208363411</v>
      </c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</row>
  </sheetData>
  <mergeCells count="45">
    <mergeCell ref="W7:Y7"/>
    <mergeCell ref="A21:A22"/>
    <mergeCell ref="B7:D7"/>
    <mergeCell ref="E7:G7"/>
    <mergeCell ref="A17:A18"/>
    <mergeCell ref="A19:A20"/>
    <mergeCell ref="A9:A10"/>
    <mergeCell ref="A11:A12"/>
    <mergeCell ref="A13:A14"/>
    <mergeCell ref="A15:A16"/>
    <mergeCell ref="H7:J7"/>
    <mergeCell ref="K7:M7"/>
    <mergeCell ref="N7:P7"/>
    <mergeCell ref="Q7:S7"/>
    <mergeCell ref="T7:V7"/>
    <mergeCell ref="AO7:AQ7"/>
    <mergeCell ref="Z7:AB7"/>
    <mergeCell ref="AC7:AE7"/>
    <mergeCell ref="AF7:AH7"/>
    <mergeCell ref="AI7:AK7"/>
    <mergeCell ref="AL7:AN7"/>
    <mergeCell ref="A25:A26"/>
    <mergeCell ref="A27:A28"/>
    <mergeCell ref="A29:A30"/>
    <mergeCell ref="A31:A32"/>
    <mergeCell ref="A33:A34"/>
    <mergeCell ref="AR7:AT7"/>
    <mergeCell ref="AU7:AW7"/>
    <mergeCell ref="AX7:AZ7"/>
    <mergeCell ref="BA7:BC7"/>
    <mergeCell ref="BD7:BF7"/>
    <mergeCell ref="AX37:AX38"/>
    <mergeCell ref="CQ7:CS7"/>
    <mergeCell ref="CK7:CM7"/>
    <mergeCell ref="CN7:CP7"/>
    <mergeCell ref="BV7:BX7"/>
    <mergeCell ref="BY7:CA7"/>
    <mergeCell ref="CB7:CD7"/>
    <mergeCell ref="CE7:CG7"/>
    <mergeCell ref="CH7:CJ7"/>
    <mergeCell ref="BG7:BI7"/>
    <mergeCell ref="BJ7:BL7"/>
    <mergeCell ref="BM7:BO7"/>
    <mergeCell ref="BP7:BR7"/>
    <mergeCell ref="BS7:BU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C8C4-7F90-455E-A938-3C980F8AA0F8}">
  <sheetPr>
    <tabColor rgb="FF00B0F0"/>
  </sheetPr>
  <dimension ref="A1:P43"/>
  <sheetViews>
    <sheetView workbookViewId="0">
      <selection activeCell="E5" sqref="E5"/>
    </sheetView>
  </sheetViews>
  <sheetFormatPr defaultRowHeight="14.25" x14ac:dyDescent="0.45"/>
  <cols>
    <col min="1" max="1" width="46.1328125" customWidth="1"/>
    <col min="2" max="2" width="35.265625" customWidth="1"/>
    <col min="3" max="3" width="7.73046875" customWidth="1"/>
    <col min="4" max="4" width="35.265625" customWidth="1"/>
    <col min="5" max="5" width="10.3984375" customWidth="1"/>
    <col min="6" max="6" width="10.3984375" style="25" customWidth="1"/>
    <col min="7" max="7" width="11.86328125" style="83" customWidth="1"/>
    <col min="8" max="8" width="35.265625" customWidth="1"/>
    <col min="14" max="14" width="13.265625" bestFit="1" customWidth="1"/>
  </cols>
  <sheetData>
    <row r="1" spans="1:14" x14ac:dyDescent="0.45">
      <c r="A1" s="46" t="s">
        <v>0</v>
      </c>
      <c r="B1" s="83"/>
      <c r="C1" s="83"/>
      <c r="D1" s="83"/>
      <c r="E1" s="83"/>
      <c r="H1" s="83"/>
      <c r="I1" s="83"/>
      <c r="J1" s="83"/>
      <c r="K1" s="83"/>
      <c r="L1" s="83"/>
      <c r="M1" s="83"/>
      <c r="N1" s="83"/>
    </row>
    <row r="2" spans="1:14" s="83" customFormat="1" x14ac:dyDescent="0.45">
      <c r="A2" s="46"/>
      <c r="F2" s="25"/>
    </row>
    <row r="4" spans="1:14" x14ac:dyDescent="0.45">
      <c r="A4" s="85" t="s">
        <v>87</v>
      </c>
      <c r="B4" s="83"/>
      <c r="C4" s="83"/>
      <c r="D4" s="83"/>
      <c r="E4" s="83"/>
      <c r="F4" s="83"/>
      <c r="H4" s="81" t="s">
        <v>79</v>
      </c>
      <c r="I4" s="83"/>
      <c r="J4" s="83"/>
      <c r="K4" s="83"/>
      <c r="L4" s="83"/>
      <c r="M4" s="83"/>
      <c r="N4" s="83"/>
    </row>
    <row r="5" spans="1:14" ht="40.5" x14ac:dyDescent="0.45">
      <c r="A5" s="77" t="s">
        <v>18</v>
      </c>
      <c r="B5" s="77" t="s">
        <v>52</v>
      </c>
      <c r="C5" s="77" t="s">
        <v>54</v>
      </c>
      <c r="D5" s="77" t="s">
        <v>62</v>
      </c>
      <c r="E5" s="78" t="s">
        <v>77</v>
      </c>
      <c r="F5" s="92"/>
      <c r="G5" s="25"/>
      <c r="H5" s="77" t="s">
        <v>18</v>
      </c>
      <c r="I5" s="77" t="s">
        <v>52</v>
      </c>
      <c r="J5" s="77" t="s">
        <v>54</v>
      </c>
      <c r="K5" s="77" t="s">
        <v>62</v>
      </c>
      <c r="L5" s="78" t="s">
        <v>79</v>
      </c>
      <c r="M5" s="83"/>
      <c r="N5" s="25"/>
    </row>
    <row r="6" spans="1:14" x14ac:dyDescent="0.45">
      <c r="A6" s="79" t="s">
        <v>88</v>
      </c>
      <c r="B6" s="79" t="s">
        <v>88</v>
      </c>
      <c r="C6" s="79" t="s">
        <v>88</v>
      </c>
      <c r="D6" s="79" t="s">
        <v>88</v>
      </c>
      <c r="E6" s="80">
        <v>51</v>
      </c>
      <c r="F6" s="95"/>
      <c r="H6" s="79" t="s">
        <v>88</v>
      </c>
      <c r="I6" s="79" t="s">
        <v>88</v>
      </c>
      <c r="J6" s="79" t="s">
        <v>88</v>
      </c>
      <c r="K6" s="79" t="s">
        <v>88</v>
      </c>
      <c r="L6" s="80">
        <v>73.449070000000006</v>
      </c>
      <c r="M6" s="82"/>
      <c r="N6" s="76"/>
    </row>
    <row r="7" spans="1:14" x14ac:dyDescent="0.45">
      <c r="A7" s="79" t="s">
        <v>88</v>
      </c>
      <c r="B7" s="79" t="s">
        <v>88</v>
      </c>
      <c r="C7" s="79" t="s">
        <v>88</v>
      </c>
      <c r="D7" s="79" t="s">
        <v>89</v>
      </c>
      <c r="E7" s="80">
        <v>24.158519999999999</v>
      </c>
      <c r="F7" s="95"/>
      <c r="H7" s="79" t="s">
        <v>88</v>
      </c>
      <c r="I7" s="79" t="s">
        <v>88</v>
      </c>
      <c r="J7" s="79" t="s">
        <v>88</v>
      </c>
      <c r="K7" s="79" t="s">
        <v>89</v>
      </c>
      <c r="L7" s="80">
        <v>43.414900000000003</v>
      </c>
      <c r="M7" s="82"/>
      <c r="N7" s="76"/>
    </row>
    <row r="8" spans="1:14" x14ac:dyDescent="0.45">
      <c r="A8" s="79" t="s">
        <v>88</v>
      </c>
      <c r="B8" s="79" t="s">
        <v>88</v>
      </c>
      <c r="C8" s="79" t="s">
        <v>89</v>
      </c>
      <c r="D8" s="79" t="s">
        <v>88</v>
      </c>
      <c r="E8" s="80">
        <v>12.30752</v>
      </c>
      <c r="F8" s="95"/>
      <c r="H8" s="79" t="s">
        <v>88</v>
      </c>
      <c r="I8" s="79" t="s">
        <v>88</v>
      </c>
      <c r="J8" s="79" t="s">
        <v>89</v>
      </c>
      <c r="K8" s="79" t="s">
        <v>88</v>
      </c>
      <c r="L8" s="80">
        <v>20.160039999999999</v>
      </c>
      <c r="M8" s="82"/>
      <c r="N8" s="76"/>
    </row>
    <row r="9" spans="1:14" x14ac:dyDescent="0.45">
      <c r="A9" s="79" t="s">
        <v>88</v>
      </c>
      <c r="B9" s="79" t="s">
        <v>88</v>
      </c>
      <c r="C9" s="79" t="s">
        <v>89</v>
      </c>
      <c r="D9" s="79" t="s">
        <v>89</v>
      </c>
      <c r="E9" s="80">
        <v>9.0426400000000005</v>
      </c>
      <c r="F9" s="95"/>
      <c r="H9" s="79" t="s">
        <v>88</v>
      </c>
      <c r="I9" s="79" t="s">
        <v>88</v>
      </c>
      <c r="J9" s="79" t="s">
        <v>89</v>
      </c>
      <c r="K9" s="79" t="s">
        <v>89</v>
      </c>
      <c r="L9" s="80">
        <v>23.03979</v>
      </c>
      <c r="M9" s="82"/>
      <c r="N9" s="76"/>
    </row>
    <row r="10" spans="1:14" x14ac:dyDescent="0.45">
      <c r="A10" s="79" t="s">
        <v>88</v>
      </c>
      <c r="B10" s="79" t="s">
        <v>89</v>
      </c>
      <c r="C10" s="79" t="s">
        <v>88</v>
      </c>
      <c r="D10" s="79" t="s">
        <v>88</v>
      </c>
      <c r="E10" s="80">
        <v>52.043509999999998</v>
      </c>
      <c r="F10" s="95"/>
      <c r="H10" s="79" t="s">
        <v>88</v>
      </c>
      <c r="I10" s="79" t="s">
        <v>89</v>
      </c>
      <c r="J10" s="79" t="s">
        <v>88</v>
      </c>
      <c r="K10" s="79" t="s">
        <v>88</v>
      </c>
      <c r="L10" s="80">
        <v>68.581940000000003</v>
      </c>
      <c r="M10" s="82"/>
      <c r="N10" s="76"/>
    </row>
    <row r="11" spans="1:14" x14ac:dyDescent="0.45">
      <c r="A11" s="79" t="s">
        <v>88</v>
      </c>
      <c r="B11" s="79" t="s">
        <v>89</v>
      </c>
      <c r="C11" s="79" t="s">
        <v>88</v>
      </c>
      <c r="D11" s="79" t="s">
        <v>89</v>
      </c>
      <c r="E11" s="80">
        <v>30.138290000000001</v>
      </c>
      <c r="F11" s="95"/>
      <c r="H11" s="79" t="s">
        <v>88</v>
      </c>
      <c r="I11" s="79" t="s">
        <v>89</v>
      </c>
      <c r="J11" s="79" t="s">
        <v>88</v>
      </c>
      <c r="K11" s="79" t="s">
        <v>89</v>
      </c>
      <c r="L11" s="80">
        <v>59.237699999999997</v>
      </c>
      <c r="M11" s="82"/>
      <c r="N11" s="76"/>
    </row>
    <row r="12" spans="1:14" x14ac:dyDescent="0.45">
      <c r="A12" s="79" t="s">
        <v>88</v>
      </c>
      <c r="B12" s="79" t="s">
        <v>89</v>
      </c>
      <c r="C12" s="79" t="s">
        <v>89</v>
      </c>
      <c r="D12" s="79" t="s">
        <v>88</v>
      </c>
      <c r="E12" s="80">
        <v>18.410820000000001</v>
      </c>
      <c r="F12" s="95"/>
      <c r="H12" s="79" t="s">
        <v>88</v>
      </c>
      <c r="I12" s="79" t="s">
        <v>89</v>
      </c>
      <c r="J12" s="79" t="s">
        <v>89</v>
      </c>
      <c r="K12" s="79" t="s">
        <v>88</v>
      </c>
      <c r="L12" s="80">
        <v>45.139400000000002</v>
      </c>
      <c r="M12" s="82"/>
      <c r="N12" s="76"/>
    </row>
    <row r="13" spans="1:14" x14ac:dyDescent="0.45">
      <c r="A13" s="79" t="s">
        <v>88</v>
      </c>
      <c r="B13" s="79" t="s">
        <v>89</v>
      </c>
      <c r="C13" s="79" t="s">
        <v>89</v>
      </c>
      <c r="D13" s="79" t="s">
        <v>89</v>
      </c>
      <c r="E13" s="80">
        <v>13.238519999999999</v>
      </c>
      <c r="F13" s="95"/>
      <c r="H13" s="79" t="s">
        <v>88</v>
      </c>
      <c r="I13" s="79" t="s">
        <v>89</v>
      </c>
      <c r="J13" s="79" t="s">
        <v>89</v>
      </c>
      <c r="K13" s="79" t="s">
        <v>89</v>
      </c>
      <c r="L13" s="80">
        <v>64.593069999999997</v>
      </c>
      <c r="M13" s="82"/>
      <c r="N13" s="76"/>
    </row>
    <row r="14" spans="1:14" x14ac:dyDescent="0.45">
      <c r="A14" s="79" t="s">
        <v>89</v>
      </c>
      <c r="B14" s="79" t="s">
        <v>88</v>
      </c>
      <c r="C14" s="79" t="s">
        <v>88</v>
      </c>
      <c r="D14" s="79" t="s">
        <v>88</v>
      </c>
      <c r="E14" s="80">
        <v>18.153079999999999</v>
      </c>
      <c r="F14" s="95"/>
      <c r="H14" s="79" t="s">
        <v>89</v>
      </c>
      <c r="I14" s="79" t="s">
        <v>88</v>
      </c>
      <c r="J14" s="79" t="s">
        <v>88</v>
      </c>
      <c r="K14" s="79" t="s">
        <v>88</v>
      </c>
      <c r="L14" s="80">
        <v>35.826949999999997</v>
      </c>
      <c r="M14" s="82"/>
      <c r="N14" s="76"/>
    </row>
    <row r="15" spans="1:14" x14ac:dyDescent="0.45">
      <c r="A15" s="79" t="s">
        <v>89</v>
      </c>
      <c r="B15" s="79" t="s">
        <v>88</v>
      </c>
      <c r="C15" s="79" t="s">
        <v>88</v>
      </c>
      <c r="D15" s="79" t="s">
        <v>89</v>
      </c>
      <c r="E15" s="80">
        <v>2.9732310000000002</v>
      </c>
      <c r="F15" s="95"/>
      <c r="H15" s="79" t="s">
        <v>89</v>
      </c>
      <c r="I15" s="79" t="s">
        <v>88</v>
      </c>
      <c r="J15" s="79" t="s">
        <v>88</v>
      </c>
      <c r="K15" s="79" t="s">
        <v>89</v>
      </c>
      <c r="L15" s="80">
        <v>10.47259</v>
      </c>
      <c r="M15" s="82"/>
      <c r="N15" s="76"/>
    </row>
    <row r="16" spans="1:14" x14ac:dyDescent="0.45">
      <c r="A16" s="79" t="s">
        <v>89</v>
      </c>
      <c r="B16" s="79" t="s">
        <v>88</v>
      </c>
      <c r="C16" s="79" t="s">
        <v>89</v>
      </c>
      <c r="D16" s="79" t="s">
        <v>88</v>
      </c>
      <c r="E16" s="80">
        <v>7.5151890000000003</v>
      </c>
      <c r="F16" s="95"/>
      <c r="H16" s="79" t="s">
        <v>89</v>
      </c>
      <c r="I16" s="79" t="s">
        <v>88</v>
      </c>
      <c r="J16" s="79" t="s">
        <v>89</v>
      </c>
      <c r="K16" s="79" t="s">
        <v>88</v>
      </c>
      <c r="L16" s="80">
        <v>29.214780000000001</v>
      </c>
      <c r="M16" s="82"/>
      <c r="N16" s="76"/>
    </row>
    <row r="17" spans="1:16" x14ac:dyDescent="0.45">
      <c r="A17" s="79" t="s">
        <v>89</v>
      </c>
      <c r="B17" s="79" t="s">
        <v>88</v>
      </c>
      <c r="C17" s="79" t="s">
        <v>89</v>
      </c>
      <c r="D17" s="79" t="s">
        <v>89</v>
      </c>
      <c r="E17" s="80">
        <v>4.0328559999999998</v>
      </c>
      <c r="F17" s="95"/>
      <c r="H17" s="79" t="s">
        <v>89</v>
      </c>
      <c r="I17" s="79" t="s">
        <v>88</v>
      </c>
      <c r="J17" s="79" t="s">
        <v>89</v>
      </c>
      <c r="K17" s="79" t="s">
        <v>89</v>
      </c>
      <c r="L17" s="80">
        <v>22.073720000000002</v>
      </c>
      <c r="M17" s="82"/>
      <c r="N17" s="76"/>
      <c r="O17" s="83"/>
      <c r="P17" s="83"/>
    </row>
    <row r="18" spans="1:16" x14ac:dyDescent="0.45">
      <c r="A18" s="79" t="s">
        <v>89</v>
      </c>
      <c r="B18" s="79" t="s">
        <v>89</v>
      </c>
      <c r="C18" s="79" t="s">
        <v>88</v>
      </c>
      <c r="D18" s="79" t="s">
        <v>88</v>
      </c>
      <c r="E18" s="80">
        <v>26.255890000000001</v>
      </c>
      <c r="F18" s="95"/>
      <c r="H18" s="79" t="s">
        <v>89</v>
      </c>
      <c r="I18" s="79" t="s">
        <v>89</v>
      </c>
      <c r="J18" s="79" t="s">
        <v>88</v>
      </c>
      <c r="K18" s="79" t="s">
        <v>88</v>
      </c>
      <c r="L18" s="80">
        <v>54.64631</v>
      </c>
      <c r="M18" s="82"/>
      <c r="N18" s="76"/>
      <c r="O18" s="83"/>
      <c r="P18" s="83"/>
    </row>
    <row r="19" spans="1:16" x14ac:dyDescent="0.45">
      <c r="A19" s="79" t="s">
        <v>89</v>
      </c>
      <c r="B19" s="79" t="s">
        <v>89</v>
      </c>
      <c r="C19" s="79" t="s">
        <v>88</v>
      </c>
      <c r="D19" s="79" t="s">
        <v>89</v>
      </c>
      <c r="E19" s="80">
        <v>7.6222190000000003</v>
      </c>
      <c r="F19" s="95"/>
      <c r="H19" s="79" t="s">
        <v>89</v>
      </c>
      <c r="I19" s="79" t="s">
        <v>89</v>
      </c>
      <c r="J19" s="79" t="s">
        <v>88</v>
      </c>
      <c r="K19" s="79" t="s">
        <v>89</v>
      </c>
      <c r="L19" s="80">
        <v>28.76352</v>
      </c>
      <c r="M19" s="82"/>
      <c r="N19" s="76"/>
      <c r="O19" s="83"/>
      <c r="P19" s="83"/>
    </row>
    <row r="20" spans="1:16" x14ac:dyDescent="0.45">
      <c r="A20" s="79" t="s">
        <v>89</v>
      </c>
      <c r="B20" s="79" t="s">
        <v>89</v>
      </c>
      <c r="C20" s="79" t="s">
        <v>89</v>
      </c>
      <c r="D20" s="79" t="s">
        <v>88</v>
      </c>
      <c r="E20" s="80">
        <v>8.4448120000000007</v>
      </c>
      <c r="F20" s="95"/>
      <c r="H20" s="79" t="s">
        <v>89</v>
      </c>
      <c r="I20" s="79" t="s">
        <v>89</v>
      </c>
      <c r="J20" s="79" t="s">
        <v>89</v>
      </c>
      <c r="K20" s="79" t="s">
        <v>88</v>
      </c>
      <c r="L20" s="80">
        <v>61.897739999999999</v>
      </c>
      <c r="M20" s="82"/>
      <c r="N20" s="76"/>
      <c r="O20" s="83"/>
      <c r="P20" s="83"/>
    </row>
    <row r="21" spans="1:16" x14ac:dyDescent="0.45">
      <c r="A21" s="79" t="s">
        <v>89</v>
      </c>
      <c r="B21" s="79" t="s">
        <v>89</v>
      </c>
      <c r="C21" s="79" t="s">
        <v>89</v>
      </c>
      <c r="D21" s="79" t="s">
        <v>89</v>
      </c>
      <c r="E21" s="80">
        <v>9.6955290000000005</v>
      </c>
      <c r="F21" s="95"/>
      <c r="H21" s="79" t="s">
        <v>89</v>
      </c>
      <c r="I21" s="79" t="s">
        <v>89</v>
      </c>
      <c r="J21" s="79" t="s">
        <v>89</v>
      </c>
      <c r="K21" s="79" t="s">
        <v>89</v>
      </c>
      <c r="L21" s="80">
        <v>127.26909999999999</v>
      </c>
      <c r="M21" s="82"/>
      <c r="N21" s="76"/>
      <c r="O21" s="83"/>
      <c r="P21" s="83"/>
    </row>
    <row r="22" spans="1:16" x14ac:dyDescent="0.45">
      <c r="A22" s="83"/>
      <c r="B22" s="83"/>
      <c r="C22" s="83"/>
      <c r="D22" s="83"/>
      <c r="E22" s="86">
        <f>SUM(E6:E21)</f>
        <v>295.03262599999999</v>
      </c>
      <c r="F22" s="94"/>
      <c r="H22" s="83"/>
      <c r="I22" s="83"/>
      <c r="J22" s="83"/>
      <c r="K22" s="83"/>
      <c r="L22" s="86">
        <f>SUM(L6:L21)</f>
        <v>767.78062</v>
      </c>
      <c r="M22" s="87"/>
      <c r="N22" s="88"/>
      <c r="O22" s="83"/>
      <c r="P22" s="83"/>
    </row>
    <row r="25" spans="1:16" s="83" customFormat="1" ht="15" customHeight="1" x14ac:dyDescent="0.45">
      <c r="A25" s="85" t="s">
        <v>90</v>
      </c>
      <c r="H25" s="81" t="s">
        <v>80</v>
      </c>
    </row>
    <row r="26" spans="1:16" ht="70.900000000000006" x14ac:dyDescent="0.45">
      <c r="A26" s="77" t="s">
        <v>18</v>
      </c>
      <c r="B26" s="77" t="s">
        <v>52</v>
      </c>
      <c r="C26" s="77" t="s">
        <v>54</v>
      </c>
      <c r="D26" s="77" t="s">
        <v>62</v>
      </c>
      <c r="E26" s="78" t="s">
        <v>90</v>
      </c>
      <c r="F26" s="92"/>
      <c r="G26" s="25"/>
      <c r="H26" s="77" t="s">
        <v>18</v>
      </c>
      <c r="I26" s="77" t="s">
        <v>52</v>
      </c>
      <c r="J26" s="77" t="s">
        <v>54</v>
      </c>
      <c r="K26" s="77" t="s">
        <v>62</v>
      </c>
      <c r="L26" s="78" t="s">
        <v>80</v>
      </c>
      <c r="M26" s="25"/>
      <c r="N26" s="83"/>
      <c r="O26" s="83"/>
      <c r="P26" s="83"/>
    </row>
    <row r="27" spans="1:16" x14ac:dyDescent="0.45">
      <c r="A27" s="79" t="s">
        <v>88</v>
      </c>
      <c r="B27" s="79" t="s">
        <v>88</v>
      </c>
      <c r="C27" s="79" t="s">
        <v>88</v>
      </c>
      <c r="D27" s="79" t="s">
        <v>88</v>
      </c>
      <c r="E27" s="80">
        <v>56.759329999999999</v>
      </c>
      <c r="F27" s="93"/>
      <c r="H27" s="79" t="s">
        <v>88</v>
      </c>
      <c r="I27" s="79" t="s">
        <v>88</v>
      </c>
      <c r="J27" s="79" t="s">
        <v>88</v>
      </c>
      <c r="K27" s="79" t="s">
        <v>88</v>
      </c>
      <c r="L27" s="80">
        <v>59.589190000000002</v>
      </c>
      <c r="M27" s="82"/>
      <c r="N27" s="76"/>
      <c r="O27" s="84"/>
      <c r="P27" s="83"/>
    </row>
    <row r="28" spans="1:16" x14ac:dyDescent="0.45">
      <c r="A28" s="79" t="s">
        <v>88</v>
      </c>
      <c r="B28" s="79" t="s">
        <v>88</v>
      </c>
      <c r="C28" s="79" t="s">
        <v>88</v>
      </c>
      <c r="D28" s="79" t="s">
        <v>89</v>
      </c>
      <c r="E28" s="80">
        <v>27.996300000000002</v>
      </c>
      <c r="F28" s="93"/>
      <c r="H28" s="79" t="s">
        <v>88</v>
      </c>
      <c r="I28" s="79" t="s">
        <v>88</v>
      </c>
      <c r="J28" s="79" t="s">
        <v>88</v>
      </c>
      <c r="K28" s="79" t="s">
        <v>89</v>
      </c>
      <c r="L28" s="80">
        <v>28.028500000000001</v>
      </c>
      <c r="M28" s="82"/>
      <c r="N28" s="76"/>
      <c r="O28" s="84"/>
      <c r="P28" s="83"/>
    </row>
    <row r="29" spans="1:16" x14ac:dyDescent="0.45">
      <c r="A29" s="79" t="s">
        <v>88</v>
      </c>
      <c r="B29" s="79" t="s">
        <v>88</v>
      </c>
      <c r="C29" s="79" t="s">
        <v>89</v>
      </c>
      <c r="D29" s="79" t="s">
        <v>88</v>
      </c>
      <c r="E29" s="80">
        <v>19.129490000000001</v>
      </c>
      <c r="F29" s="93"/>
      <c r="H29" s="79" t="s">
        <v>88</v>
      </c>
      <c r="I29" s="79" t="s">
        <v>88</v>
      </c>
      <c r="J29" s="79" t="s">
        <v>89</v>
      </c>
      <c r="K29" s="79" t="s">
        <v>88</v>
      </c>
      <c r="L29" s="80">
        <v>14.886200000000001</v>
      </c>
      <c r="M29" s="82"/>
      <c r="N29" s="76"/>
      <c r="O29" s="86"/>
      <c r="P29" s="83"/>
    </row>
    <row r="30" spans="1:16" x14ac:dyDescent="0.45">
      <c r="A30" s="79" t="s">
        <v>88</v>
      </c>
      <c r="B30" s="79" t="s">
        <v>88</v>
      </c>
      <c r="C30" s="79" t="s">
        <v>89</v>
      </c>
      <c r="D30" s="79" t="s">
        <v>89</v>
      </c>
      <c r="E30" s="80">
        <v>17.26962</v>
      </c>
      <c r="F30" s="93"/>
      <c r="H30" s="79" t="s">
        <v>88</v>
      </c>
      <c r="I30" s="79" t="s">
        <v>88</v>
      </c>
      <c r="J30" s="79" t="s">
        <v>89</v>
      </c>
      <c r="K30" s="79" t="s">
        <v>89</v>
      </c>
      <c r="L30" s="80">
        <v>16.02854</v>
      </c>
      <c r="M30" s="82"/>
      <c r="N30" s="76"/>
      <c r="O30" s="86"/>
      <c r="P30" s="83"/>
    </row>
    <row r="31" spans="1:16" x14ac:dyDescent="0.45">
      <c r="A31" s="79" t="s">
        <v>88</v>
      </c>
      <c r="B31" s="79" t="s">
        <v>89</v>
      </c>
      <c r="C31" s="79" t="s">
        <v>88</v>
      </c>
      <c r="D31" s="79" t="s">
        <v>88</v>
      </c>
      <c r="E31" s="80">
        <v>55.356999999999999</v>
      </c>
      <c r="F31" s="93"/>
      <c r="H31" s="79" t="s">
        <v>88</v>
      </c>
      <c r="I31" s="79" t="s">
        <v>89</v>
      </c>
      <c r="J31" s="79" t="s">
        <v>88</v>
      </c>
      <c r="K31" s="79" t="s">
        <v>88</v>
      </c>
      <c r="L31" s="80">
        <v>55.529220000000002</v>
      </c>
      <c r="M31" s="82"/>
      <c r="N31" s="76"/>
      <c r="O31" s="84"/>
      <c r="P31" s="83"/>
    </row>
    <row r="32" spans="1:16" x14ac:dyDescent="0.45">
      <c r="A32" s="79" t="s">
        <v>88</v>
      </c>
      <c r="B32" s="79" t="s">
        <v>89</v>
      </c>
      <c r="C32" s="79" t="s">
        <v>88</v>
      </c>
      <c r="D32" s="79" t="s">
        <v>89</v>
      </c>
      <c r="E32" s="80">
        <v>34.41386</v>
      </c>
      <c r="F32" s="93"/>
      <c r="H32" s="79" t="s">
        <v>88</v>
      </c>
      <c r="I32" s="79" t="s">
        <v>89</v>
      </c>
      <c r="J32" s="79" t="s">
        <v>88</v>
      </c>
      <c r="K32" s="79" t="s">
        <v>89</v>
      </c>
      <c r="L32" s="80">
        <v>37.517769999999999</v>
      </c>
      <c r="M32" s="82"/>
      <c r="N32" s="76"/>
      <c r="O32" s="84"/>
      <c r="P32" s="52"/>
    </row>
    <row r="33" spans="1:15" x14ac:dyDescent="0.45">
      <c r="A33" s="79" t="s">
        <v>88</v>
      </c>
      <c r="B33" s="79" t="s">
        <v>89</v>
      </c>
      <c r="C33" s="79" t="s">
        <v>89</v>
      </c>
      <c r="D33" s="79" t="s">
        <v>88</v>
      </c>
      <c r="E33" s="80">
        <v>31.184480000000001</v>
      </c>
      <c r="F33" s="93"/>
      <c r="H33" s="79" t="s">
        <v>88</v>
      </c>
      <c r="I33" s="79" t="s">
        <v>89</v>
      </c>
      <c r="J33" s="79" t="s">
        <v>89</v>
      </c>
      <c r="K33" s="79" t="s">
        <v>88</v>
      </c>
      <c r="L33" s="80">
        <v>24.13523</v>
      </c>
      <c r="M33" s="82"/>
      <c r="N33" s="76"/>
      <c r="O33" s="84"/>
    </row>
    <row r="34" spans="1:15" x14ac:dyDescent="0.45">
      <c r="A34" s="79" t="s">
        <v>88</v>
      </c>
      <c r="B34" s="79" t="s">
        <v>89</v>
      </c>
      <c r="C34" s="79" t="s">
        <v>89</v>
      </c>
      <c r="D34" s="79" t="s">
        <v>89</v>
      </c>
      <c r="E34" s="80">
        <v>31.81634</v>
      </c>
      <c r="F34" s="93"/>
      <c r="H34" s="79" t="s">
        <v>88</v>
      </c>
      <c r="I34" s="79" t="s">
        <v>89</v>
      </c>
      <c r="J34" s="79" t="s">
        <v>89</v>
      </c>
      <c r="K34" s="79" t="s">
        <v>89</v>
      </c>
      <c r="L34" s="80">
        <v>29.487210000000001</v>
      </c>
      <c r="M34" s="82"/>
      <c r="N34" s="76"/>
      <c r="O34" s="84"/>
    </row>
    <row r="35" spans="1:15" x14ac:dyDescent="0.45">
      <c r="A35" s="79" t="s">
        <v>89</v>
      </c>
      <c r="B35" s="79" t="s">
        <v>88</v>
      </c>
      <c r="C35" s="79" t="s">
        <v>88</v>
      </c>
      <c r="D35" s="79" t="s">
        <v>88</v>
      </c>
      <c r="E35" s="80">
        <v>23.119800000000001</v>
      </c>
      <c r="F35" s="93"/>
      <c r="H35" s="79" t="s">
        <v>89</v>
      </c>
      <c r="I35" s="79" t="s">
        <v>88</v>
      </c>
      <c r="J35" s="79" t="s">
        <v>88</v>
      </c>
      <c r="K35" s="79" t="s">
        <v>88</v>
      </c>
      <c r="L35" s="80">
        <v>27.337859999999999</v>
      </c>
      <c r="M35" s="82"/>
      <c r="N35" s="76"/>
      <c r="O35" s="84"/>
    </row>
    <row r="36" spans="1:15" x14ac:dyDescent="0.45">
      <c r="A36" s="79" t="s">
        <v>89</v>
      </c>
      <c r="B36" s="79" t="s">
        <v>88</v>
      </c>
      <c r="C36" s="79" t="s">
        <v>88</v>
      </c>
      <c r="D36" s="79" t="s">
        <v>89</v>
      </c>
      <c r="E36" s="80">
        <v>6.249803</v>
      </c>
      <c r="F36" s="93"/>
      <c r="H36" s="79" t="s">
        <v>89</v>
      </c>
      <c r="I36" s="79" t="s">
        <v>88</v>
      </c>
      <c r="J36" s="79" t="s">
        <v>88</v>
      </c>
      <c r="K36" s="79" t="s">
        <v>89</v>
      </c>
      <c r="L36" s="80">
        <v>3.9720490000000002</v>
      </c>
      <c r="M36" s="82"/>
      <c r="N36" s="76"/>
      <c r="O36" s="86"/>
    </row>
    <row r="37" spans="1:15" x14ac:dyDescent="0.45">
      <c r="A37" s="79" t="s">
        <v>89</v>
      </c>
      <c r="B37" s="79" t="s">
        <v>88</v>
      </c>
      <c r="C37" s="79" t="s">
        <v>89</v>
      </c>
      <c r="D37" s="79" t="s">
        <v>88</v>
      </c>
      <c r="E37" s="80">
        <v>20.94753</v>
      </c>
      <c r="F37" s="93"/>
      <c r="H37" s="79" t="s">
        <v>89</v>
      </c>
      <c r="I37" s="79" t="s">
        <v>88</v>
      </c>
      <c r="J37" s="79" t="s">
        <v>89</v>
      </c>
      <c r="K37" s="79" t="s">
        <v>88</v>
      </c>
      <c r="L37" s="80">
        <v>10.47899</v>
      </c>
      <c r="M37" s="82"/>
      <c r="N37" s="76"/>
      <c r="O37" s="86"/>
    </row>
    <row r="38" spans="1:15" x14ac:dyDescent="0.45">
      <c r="A38" s="79" t="s">
        <v>89</v>
      </c>
      <c r="B38" s="79" t="s">
        <v>88</v>
      </c>
      <c r="C38" s="79" t="s">
        <v>89</v>
      </c>
      <c r="D38" s="79" t="s">
        <v>89</v>
      </c>
      <c r="E38" s="80">
        <v>11.48615</v>
      </c>
      <c r="F38" s="93"/>
      <c r="H38" s="79" t="s">
        <v>89</v>
      </c>
      <c r="I38" s="79" t="s">
        <v>88</v>
      </c>
      <c r="J38" s="79" t="s">
        <v>89</v>
      </c>
      <c r="K38" s="79" t="s">
        <v>89</v>
      </c>
      <c r="L38" s="80">
        <v>6.5778850000000002</v>
      </c>
      <c r="M38" s="82"/>
      <c r="N38" s="76"/>
      <c r="O38" s="86"/>
    </row>
    <row r="39" spans="1:15" x14ac:dyDescent="0.45">
      <c r="A39" s="79" t="s">
        <v>89</v>
      </c>
      <c r="B39" s="79" t="s">
        <v>89</v>
      </c>
      <c r="C39" s="79" t="s">
        <v>88</v>
      </c>
      <c r="D39" s="79" t="s">
        <v>88</v>
      </c>
      <c r="E39" s="80">
        <v>40.074269999999999</v>
      </c>
      <c r="F39" s="93"/>
      <c r="H39" s="79" t="s">
        <v>89</v>
      </c>
      <c r="I39" s="79" t="s">
        <v>89</v>
      </c>
      <c r="J39" s="79" t="s">
        <v>88</v>
      </c>
      <c r="K39" s="79" t="s">
        <v>88</v>
      </c>
      <c r="L39" s="80">
        <v>36.58079</v>
      </c>
      <c r="M39" s="82"/>
      <c r="N39" s="76"/>
      <c r="O39" s="84"/>
    </row>
    <row r="40" spans="1:15" x14ac:dyDescent="0.45">
      <c r="A40" s="79" t="s">
        <v>89</v>
      </c>
      <c r="B40" s="79" t="s">
        <v>89</v>
      </c>
      <c r="C40" s="79" t="s">
        <v>88</v>
      </c>
      <c r="D40" s="79" t="s">
        <v>89</v>
      </c>
      <c r="E40" s="80">
        <v>21.874790000000001</v>
      </c>
      <c r="F40" s="93"/>
      <c r="H40" s="79" t="s">
        <v>89</v>
      </c>
      <c r="I40" s="79" t="s">
        <v>89</v>
      </c>
      <c r="J40" s="79" t="s">
        <v>88</v>
      </c>
      <c r="K40" s="79" t="s">
        <v>89</v>
      </c>
      <c r="L40" s="80">
        <v>12.826650000000001</v>
      </c>
      <c r="M40" s="82"/>
      <c r="N40" s="76"/>
      <c r="O40" s="86"/>
    </row>
    <row r="41" spans="1:15" x14ac:dyDescent="0.45">
      <c r="A41" s="79" t="s">
        <v>89</v>
      </c>
      <c r="B41" s="79" t="s">
        <v>89</v>
      </c>
      <c r="C41" s="79" t="s">
        <v>89</v>
      </c>
      <c r="D41" s="79" t="s">
        <v>88</v>
      </c>
      <c r="E41" s="80">
        <v>34.522880000000001</v>
      </c>
      <c r="F41" s="93"/>
      <c r="H41" s="79" t="s">
        <v>89</v>
      </c>
      <c r="I41" s="79" t="s">
        <v>89</v>
      </c>
      <c r="J41" s="79" t="s">
        <v>89</v>
      </c>
      <c r="K41" s="79" t="s">
        <v>88</v>
      </c>
      <c r="L41" s="80">
        <v>16.80725</v>
      </c>
      <c r="M41" s="82"/>
      <c r="N41" s="76"/>
      <c r="O41" s="84"/>
    </row>
    <row r="42" spans="1:15" x14ac:dyDescent="0.45">
      <c r="A42" s="79" t="s">
        <v>89</v>
      </c>
      <c r="B42" s="79" t="s">
        <v>89</v>
      </c>
      <c r="C42" s="79" t="s">
        <v>89</v>
      </c>
      <c r="D42" s="79" t="s">
        <v>89</v>
      </c>
      <c r="E42" s="80">
        <v>64.911519999999996</v>
      </c>
      <c r="F42" s="93"/>
      <c r="H42" s="79" t="s">
        <v>89</v>
      </c>
      <c r="I42" s="79" t="s">
        <v>89</v>
      </c>
      <c r="J42" s="79" t="s">
        <v>89</v>
      </c>
      <c r="K42" s="79" t="s">
        <v>89</v>
      </c>
      <c r="L42" s="80">
        <v>27.48141</v>
      </c>
      <c r="M42" s="82"/>
      <c r="N42" s="76"/>
      <c r="O42" s="84"/>
    </row>
    <row r="43" spans="1:15" x14ac:dyDescent="0.45">
      <c r="A43" s="83"/>
      <c r="B43" s="83"/>
      <c r="C43" s="83"/>
      <c r="D43" s="83"/>
      <c r="E43" s="86">
        <f>SUM(E27:E42)</f>
        <v>497.11316300000004</v>
      </c>
      <c r="F43" s="94"/>
      <c r="H43" s="83"/>
      <c r="I43" s="83"/>
      <c r="J43" s="83"/>
      <c r="K43" s="83"/>
      <c r="L43" s="86">
        <f>SUM(L27:L42)</f>
        <v>407.26474400000001</v>
      </c>
      <c r="M43" s="82"/>
      <c r="N43" s="76"/>
      <c r="O43" s="83"/>
    </row>
  </sheetData>
  <conditionalFormatting sqref="A6:D21">
    <cfRule type="cellIs" dxfId="22" priority="4" operator="equal">
      <formula>"yes"</formula>
    </cfRule>
  </conditionalFormatting>
  <conditionalFormatting sqref="A27:D42">
    <cfRule type="cellIs" dxfId="21" priority="3" operator="equal">
      <formula>"yes"</formula>
    </cfRule>
  </conditionalFormatting>
  <conditionalFormatting sqref="H6:K21">
    <cfRule type="cellIs" dxfId="20" priority="2" operator="equal">
      <formula>"yes"</formula>
    </cfRule>
  </conditionalFormatting>
  <conditionalFormatting sqref="H27:K42">
    <cfRule type="cellIs" dxfId="19" priority="1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8EE23-11E0-47AC-A1A5-5836D3924A74}">
  <sheetPr>
    <tabColor rgb="FF00B0F0"/>
  </sheetPr>
  <dimension ref="A1:S44"/>
  <sheetViews>
    <sheetView topLeftCell="A10" workbookViewId="0">
      <selection activeCell="I28" sqref="I28"/>
    </sheetView>
  </sheetViews>
  <sheetFormatPr defaultColWidth="9.1328125" defaultRowHeight="14.25" x14ac:dyDescent="0.45"/>
  <cols>
    <col min="1" max="1" width="46.1328125" style="83" customWidth="1"/>
    <col min="2" max="2" width="35.265625" style="83" customWidth="1"/>
    <col min="3" max="3" width="7.73046875" style="83" customWidth="1"/>
    <col min="4" max="4" width="35.265625" style="83" customWidth="1"/>
    <col min="5" max="7" width="10.3984375" style="83" customWidth="1"/>
    <col min="8" max="8" width="5.59765625" style="83" customWidth="1"/>
    <col min="9" max="10" width="35.265625" style="83" customWidth="1"/>
    <col min="11" max="13" width="9.1328125" style="83"/>
    <col min="14" max="16" width="11" style="83" customWidth="1"/>
    <col min="17" max="17" width="6" style="83" customWidth="1"/>
    <col min="18" max="18" width="11.59765625" style="83" bestFit="1" customWidth="1"/>
    <col min="19" max="16384" width="9.1328125" style="83"/>
  </cols>
  <sheetData>
    <row r="1" spans="1:19" x14ac:dyDescent="0.45">
      <c r="A1" s="46" t="s">
        <v>0</v>
      </c>
    </row>
    <row r="2" spans="1:19" x14ac:dyDescent="0.45">
      <c r="A2" s="90" t="s">
        <v>91</v>
      </c>
    </row>
    <row r="3" spans="1:19" x14ac:dyDescent="0.45">
      <c r="A3" s="96" t="s">
        <v>92</v>
      </c>
    </row>
    <row r="5" spans="1:19" x14ac:dyDescent="0.45">
      <c r="A5" s="85" t="s">
        <v>87</v>
      </c>
      <c r="J5" s="81" t="s">
        <v>79</v>
      </c>
    </row>
    <row r="6" spans="1:19" ht="40.5" x14ac:dyDescent="0.45">
      <c r="A6" s="77" t="s">
        <v>18</v>
      </c>
      <c r="B6" s="77" t="s">
        <v>52</v>
      </c>
      <c r="C6" s="77" t="s">
        <v>54</v>
      </c>
      <c r="D6" s="77" t="s">
        <v>62</v>
      </c>
      <c r="E6" s="78" t="s">
        <v>93</v>
      </c>
      <c r="F6" s="91" t="s">
        <v>94</v>
      </c>
      <c r="G6" s="91" t="s">
        <v>95</v>
      </c>
      <c r="J6" s="77" t="s">
        <v>18</v>
      </c>
      <c r="K6" s="77" t="s">
        <v>52</v>
      </c>
      <c r="L6" s="77" t="s">
        <v>54</v>
      </c>
      <c r="M6" s="77" t="s">
        <v>62</v>
      </c>
      <c r="N6" s="78" t="s">
        <v>93</v>
      </c>
      <c r="O6" s="91" t="s">
        <v>94</v>
      </c>
      <c r="P6" s="91" t="s">
        <v>95</v>
      </c>
    </row>
    <row r="7" spans="1:19" x14ac:dyDescent="0.45">
      <c r="A7" s="79" t="s">
        <v>88</v>
      </c>
      <c r="B7" s="79" t="s">
        <v>88</v>
      </c>
      <c r="C7" s="79" t="s">
        <v>88</v>
      </c>
      <c r="D7" s="79" t="s">
        <v>88</v>
      </c>
      <c r="E7" s="80">
        <v>641510.03295932675</v>
      </c>
      <c r="F7" s="80">
        <v>411493.02102526696</v>
      </c>
      <c r="G7" s="80">
        <v>871527.04489338654</v>
      </c>
      <c r="J7" s="79" t="s">
        <v>88</v>
      </c>
      <c r="K7" s="79" t="s">
        <v>88</v>
      </c>
      <c r="L7" s="79" t="s">
        <v>88</v>
      </c>
      <c r="M7" s="79" t="s">
        <v>88</v>
      </c>
      <c r="N7" s="80">
        <v>923888.53561827261</v>
      </c>
      <c r="O7" s="80">
        <v>648585.05333677062</v>
      </c>
      <c r="P7" s="80">
        <v>1199192.0178997745</v>
      </c>
      <c r="S7" s="84"/>
    </row>
    <row r="8" spans="1:19" x14ac:dyDescent="0.45">
      <c r="A8" s="79" t="s">
        <v>88</v>
      </c>
      <c r="B8" s="79" t="s">
        <v>88</v>
      </c>
      <c r="C8" s="79" t="s">
        <v>88</v>
      </c>
      <c r="D8" s="79" t="s">
        <v>89</v>
      </c>
      <c r="E8" s="80">
        <v>303881.03845977562</v>
      </c>
      <c r="F8" s="80">
        <v>145068.58364100664</v>
      </c>
      <c r="G8" s="80">
        <v>462693.49327854451</v>
      </c>
      <c r="J8" s="79" t="s">
        <v>88</v>
      </c>
      <c r="K8" s="79" t="s">
        <v>88</v>
      </c>
      <c r="L8" s="79" t="s">
        <v>88</v>
      </c>
      <c r="M8" s="79" t="s">
        <v>89</v>
      </c>
      <c r="N8" s="80">
        <v>546099.88097893877</v>
      </c>
      <c r="O8" s="80">
        <v>333685.66421512613</v>
      </c>
      <c r="P8" s="80">
        <v>758514.09774275136</v>
      </c>
      <c r="S8" s="84"/>
    </row>
    <row r="9" spans="1:19" x14ac:dyDescent="0.45">
      <c r="A9" s="79" t="s">
        <v>88</v>
      </c>
      <c r="B9" s="79" t="s">
        <v>88</v>
      </c>
      <c r="C9" s="79" t="s">
        <v>89</v>
      </c>
      <c r="D9" s="79" t="s">
        <v>88</v>
      </c>
      <c r="E9" s="97">
        <v>154811.71687936419</v>
      </c>
      <c r="F9" s="97">
        <v>41300.496682565928</v>
      </c>
      <c r="G9" s="97">
        <v>268322.93707616243</v>
      </c>
      <c r="H9" s="89" t="s">
        <v>83</v>
      </c>
      <c r="I9" s="89"/>
      <c r="J9" s="79" t="s">
        <v>88</v>
      </c>
      <c r="K9" s="79" t="s">
        <v>88</v>
      </c>
      <c r="L9" s="79" t="s">
        <v>89</v>
      </c>
      <c r="M9" s="79" t="s">
        <v>88</v>
      </c>
      <c r="N9" s="97">
        <v>253585.64558551658</v>
      </c>
      <c r="O9" s="97">
        <v>108441.63911465937</v>
      </c>
      <c r="P9" s="97">
        <v>398729.65205637377</v>
      </c>
      <c r="Q9" s="89" t="s">
        <v>83</v>
      </c>
      <c r="S9" s="86"/>
    </row>
    <row r="10" spans="1:19" x14ac:dyDescent="0.45">
      <c r="A10" s="79" t="s">
        <v>88</v>
      </c>
      <c r="B10" s="79" t="s">
        <v>88</v>
      </c>
      <c r="C10" s="79" t="s">
        <v>89</v>
      </c>
      <c r="D10" s="79" t="s">
        <v>89</v>
      </c>
      <c r="E10" s="97">
        <v>113744.0055772417</v>
      </c>
      <c r="F10" s="97">
        <v>16409.39973197873</v>
      </c>
      <c r="G10" s="97">
        <v>211078.61142250468</v>
      </c>
      <c r="H10" s="89" t="s">
        <v>83</v>
      </c>
      <c r="I10" s="89"/>
      <c r="J10" s="79" t="s">
        <v>88</v>
      </c>
      <c r="K10" s="79" t="s">
        <v>88</v>
      </c>
      <c r="L10" s="79" t="s">
        <v>89</v>
      </c>
      <c r="M10" s="79" t="s">
        <v>89</v>
      </c>
      <c r="N10" s="97">
        <v>289808.94984854839</v>
      </c>
      <c r="O10" s="97">
        <v>134696.82215223671</v>
      </c>
      <c r="P10" s="97">
        <v>444921.07754486002</v>
      </c>
      <c r="Q10" s="89" t="s">
        <v>83</v>
      </c>
      <c r="S10" s="86"/>
    </row>
    <row r="11" spans="1:19" x14ac:dyDescent="0.45">
      <c r="A11" s="79" t="s">
        <v>88</v>
      </c>
      <c r="B11" s="79" t="s">
        <v>89</v>
      </c>
      <c r="C11" s="79" t="s">
        <v>88</v>
      </c>
      <c r="D11" s="79" t="s">
        <v>88</v>
      </c>
      <c r="E11" s="80">
        <v>654635.95716507942</v>
      </c>
      <c r="F11" s="80">
        <v>422306.35663370852</v>
      </c>
      <c r="G11" s="80">
        <v>886965.5576964505</v>
      </c>
      <c r="J11" s="79" t="s">
        <v>88</v>
      </c>
      <c r="K11" s="79" t="s">
        <v>89</v>
      </c>
      <c r="L11" s="79" t="s">
        <v>88</v>
      </c>
      <c r="M11" s="79" t="s">
        <v>88</v>
      </c>
      <c r="N11" s="80">
        <v>862666.71744734456</v>
      </c>
      <c r="O11" s="80">
        <v>596487.18466095324</v>
      </c>
      <c r="P11" s="80">
        <v>1128846.2502337359</v>
      </c>
      <c r="S11" s="84"/>
    </row>
    <row r="12" spans="1:19" x14ac:dyDescent="0.45">
      <c r="A12" s="79" t="s">
        <v>88</v>
      </c>
      <c r="B12" s="79" t="s">
        <v>89</v>
      </c>
      <c r="C12" s="79" t="s">
        <v>88</v>
      </c>
      <c r="D12" s="79" t="s">
        <v>89</v>
      </c>
      <c r="E12" s="80">
        <v>379098.34139681858</v>
      </c>
      <c r="F12" s="80">
        <v>201841.40699979191</v>
      </c>
      <c r="G12" s="80">
        <v>556355.27579384518</v>
      </c>
      <c r="J12" s="79" t="s">
        <v>88</v>
      </c>
      <c r="K12" s="79" t="s">
        <v>89</v>
      </c>
      <c r="L12" s="79" t="s">
        <v>88</v>
      </c>
      <c r="M12" s="79" t="s">
        <v>89</v>
      </c>
      <c r="N12" s="80">
        <v>745128.99763597467</v>
      </c>
      <c r="O12" s="80">
        <v>497472.13459257141</v>
      </c>
      <c r="P12" s="80">
        <v>992785.86067937792</v>
      </c>
      <c r="S12" s="84"/>
    </row>
    <row r="13" spans="1:19" x14ac:dyDescent="0.45">
      <c r="A13" s="79" t="s">
        <v>88</v>
      </c>
      <c r="B13" s="79" t="s">
        <v>89</v>
      </c>
      <c r="C13" s="79" t="s">
        <v>89</v>
      </c>
      <c r="D13" s="79" t="s">
        <v>88</v>
      </c>
      <c r="E13" s="80">
        <v>231582.85774525951</v>
      </c>
      <c r="F13" s="80">
        <v>92850.052178878235</v>
      </c>
      <c r="G13" s="80">
        <v>370315.66331164073</v>
      </c>
      <c r="J13" s="79" t="s">
        <v>88</v>
      </c>
      <c r="K13" s="79" t="s">
        <v>89</v>
      </c>
      <c r="L13" s="79" t="s">
        <v>89</v>
      </c>
      <c r="M13" s="79" t="s">
        <v>88</v>
      </c>
      <c r="N13" s="80">
        <v>567791.72513263207</v>
      </c>
      <c r="O13" s="80">
        <v>351244.00309702894</v>
      </c>
      <c r="P13" s="80">
        <v>784339.4471682352</v>
      </c>
      <c r="S13" s="84"/>
    </row>
    <row r="14" spans="1:19" x14ac:dyDescent="0.45">
      <c r="A14" s="79" t="s">
        <v>88</v>
      </c>
      <c r="B14" s="79" t="s">
        <v>89</v>
      </c>
      <c r="C14" s="79" t="s">
        <v>89</v>
      </c>
      <c r="D14" s="79" t="s">
        <v>89</v>
      </c>
      <c r="E14" s="80">
        <v>166522.41963789621</v>
      </c>
      <c r="F14" s="80">
        <v>48809.037823865627</v>
      </c>
      <c r="G14" s="80">
        <v>284235.80145192676</v>
      </c>
      <c r="J14" s="79" t="s">
        <v>88</v>
      </c>
      <c r="K14" s="79" t="s">
        <v>89</v>
      </c>
      <c r="L14" s="79" t="s">
        <v>89</v>
      </c>
      <c r="M14" s="79" t="s">
        <v>89</v>
      </c>
      <c r="N14" s="80">
        <v>812492.2051891</v>
      </c>
      <c r="O14" s="80">
        <v>554047.04053688771</v>
      </c>
      <c r="P14" s="80">
        <v>1070937.3698413123</v>
      </c>
      <c r="S14" s="84"/>
    </row>
    <row r="15" spans="1:19" x14ac:dyDescent="0.45">
      <c r="A15" s="79" t="s">
        <v>89</v>
      </c>
      <c r="B15" s="79" t="s">
        <v>88</v>
      </c>
      <c r="C15" s="79" t="s">
        <v>88</v>
      </c>
      <c r="D15" s="79" t="s">
        <v>88</v>
      </c>
      <c r="E15" s="80">
        <v>228340.84213947639</v>
      </c>
      <c r="F15" s="80">
        <v>90578.377920531217</v>
      </c>
      <c r="G15" s="80">
        <v>366103.30635842151</v>
      </c>
      <c r="J15" s="79" t="s">
        <v>89</v>
      </c>
      <c r="K15" s="79" t="s">
        <v>88</v>
      </c>
      <c r="L15" s="79" t="s">
        <v>88</v>
      </c>
      <c r="M15" s="79" t="s">
        <v>88</v>
      </c>
      <c r="N15" s="80">
        <v>450653.87990847352</v>
      </c>
      <c r="O15" s="80">
        <v>257520.27156882003</v>
      </c>
      <c r="P15" s="80">
        <v>643787.48824812705</v>
      </c>
      <c r="S15" s="84"/>
    </row>
    <row r="16" spans="1:19" x14ac:dyDescent="0.45">
      <c r="A16" s="79" t="s">
        <v>89</v>
      </c>
      <c r="B16" s="79" t="s">
        <v>88</v>
      </c>
      <c r="C16" s="79" t="s">
        <v>88</v>
      </c>
      <c r="D16" s="79" t="s">
        <v>89</v>
      </c>
      <c r="E16" s="97">
        <v>37399.166996190048</v>
      </c>
      <c r="F16" s="98">
        <v>-18453.316745188356</v>
      </c>
      <c r="G16" s="98">
        <v>93251.650737568445</v>
      </c>
      <c r="H16" s="89" t="s">
        <v>83</v>
      </c>
      <c r="I16" s="89"/>
      <c r="J16" s="79" t="s">
        <v>89</v>
      </c>
      <c r="K16" s="79" t="s">
        <v>88</v>
      </c>
      <c r="L16" s="79" t="s">
        <v>88</v>
      </c>
      <c r="M16" s="79" t="s">
        <v>89</v>
      </c>
      <c r="N16" s="97">
        <v>131730.81482489247</v>
      </c>
      <c r="O16" s="97">
        <v>27000.127022661192</v>
      </c>
      <c r="P16" s="97">
        <v>236461.50262712379</v>
      </c>
      <c r="Q16" s="89" t="s">
        <v>83</v>
      </c>
      <c r="S16" s="86"/>
    </row>
    <row r="17" spans="1:19" x14ac:dyDescent="0.45">
      <c r="A17" s="79" t="s">
        <v>89</v>
      </c>
      <c r="B17" s="79" t="s">
        <v>88</v>
      </c>
      <c r="C17" s="79" t="s">
        <v>89</v>
      </c>
      <c r="D17" s="79" t="s">
        <v>88</v>
      </c>
      <c r="E17" s="80">
        <v>94530.767511481783</v>
      </c>
      <c r="F17" s="80">
        <v>5780.9865693814008</v>
      </c>
      <c r="G17" s="80">
        <v>183280.54845358213</v>
      </c>
      <c r="H17" s="89" t="s">
        <v>83</v>
      </c>
      <c r="I17" s="89"/>
      <c r="J17" s="79" t="s">
        <v>89</v>
      </c>
      <c r="K17" s="79" t="s">
        <v>88</v>
      </c>
      <c r="L17" s="79" t="s">
        <v>89</v>
      </c>
      <c r="M17" s="79" t="s">
        <v>88</v>
      </c>
      <c r="N17" s="97">
        <v>367481.85256273497</v>
      </c>
      <c r="O17" s="97">
        <v>192942.86824744305</v>
      </c>
      <c r="P17" s="97">
        <v>542020.83687802684</v>
      </c>
      <c r="Q17" s="89" t="s">
        <v>83</v>
      </c>
      <c r="S17" s="86"/>
    </row>
    <row r="18" spans="1:19" x14ac:dyDescent="0.45">
      <c r="A18" s="79" t="s">
        <v>89</v>
      </c>
      <c r="B18" s="79" t="s">
        <v>88</v>
      </c>
      <c r="C18" s="79" t="s">
        <v>89</v>
      </c>
      <c r="D18" s="79" t="s">
        <v>89</v>
      </c>
      <c r="E18" s="97">
        <v>50727.795793729776</v>
      </c>
      <c r="F18" s="98">
        <v>-14312.228164665104</v>
      </c>
      <c r="G18" s="98">
        <v>115767.81975212468</v>
      </c>
      <c r="H18" s="89" t="s">
        <v>83</v>
      </c>
      <c r="I18" s="89"/>
      <c r="J18" s="79" t="s">
        <v>89</v>
      </c>
      <c r="K18" s="79" t="s">
        <v>88</v>
      </c>
      <c r="L18" s="79" t="s">
        <v>89</v>
      </c>
      <c r="M18" s="79" t="s">
        <v>89</v>
      </c>
      <c r="N18" s="97">
        <v>277657.11460264615</v>
      </c>
      <c r="O18" s="97">
        <v>125814.54018451135</v>
      </c>
      <c r="P18" s="97">
        <v>429499.6890207809</v>
      </c>
      <c r="Q18" s="89" t="s">
        <v>83</v>
      </c>
      <c r="S18" s="86"/>
    </row>
    <row r="19" spans="1:19" x14ac:dyDescent="0.45">
      <c r="A19" s="79" t="s">
        <v>89</v>
      </c>
      <c r="B19" s="79" t="s">
        <v>89</v>
      </c>
      <c r="C19" s="79" t="s">
        <v>88</v>
      </c>
      <c r="D19" s="79" t="s">
        <v>88</v>
      </c>
      <c r="E19" s="80">
        <v>330263.07567208743</v>
      </c>
      <c r="F19" s="80">
        <v>164741.0941001754</v>
      </c>
      <c r="G19" s="80">
        <v>495785.0572439995</v>
      </c>
      <c r="J19" s="79" t="s">
        <v>89</v>
      </c>
      <c r="K19" s="79" t="s">
        <v>89</v>
      </c>
      <c r="L19" s="79" t="s">
        <v>88</v>
      </c>
      <c r="M19" s="79" t="s">
        <v>88</v>
      </c>
      <c r="N19" s="80">
        <v>687375.61037658015</v>
      </c>
      <c r="O19" s="80">
        <v>449380.57761758275</v>
      </c>
      <c r="P19" s="80">
        <v>925370.64313557756</v>
      </c>
      <c r="S19" s="84"/>
    </row>
    <row r="20" spans="1:19" x14ac:dyDescent="0.45">
      <c r="A20" s="79" t="s">
        <v>89</v>
      </c>
      <c r="B20" s="79" t="s">
        <v>89</v>
      </c>
      <c r="C20" s="79" t="s">
        <v>88</v>
      </c>
      <c r="D20" s="79" t="s">
        <v>89</v>
      </c>
      <c r="E20" s="97">
        <v>95877.058076729561</v>
      </c>
      <c r="F20" s="97">
        <v>6498.6520564191596</v>
      </c>
      <c r="G20" s="97">
        <v>185255.46409703992</v>
      </c>
      <c r="H20" s="89" t="s">
        <v>83</v>
      </c>
      <c r="I20" s="89"/>
      <c r="J20" s="79" t="s">
        <v>89</v>
      </c>
      <c r="K20" s="79" t="s">
        <v>89</v>
      </c>
      <c r="L20" s="79" t="s">
        <v>88</v>
      </c>
      <c r="M20" s="79" t="s">
        <v>89</v>
      </c>
      <c r="N20" s="97">
        <v>361805.62084757362</v>
      </c>
      <c r="O20" s="97">
        <v>188610.67576486015</v>
      </c>
      <c r="P20" s="97">
        <v>535000.56593028712</v>
      </c>
      <c r="Q20" s="89" t="s">
        <v>83</v>
      </c>
      <c r="S20" s="86"/>
    </row>
    <row r="21" spans="1:19" x14ac:dyDescent="0.45">
      <c r="A21" s="79" t="s">
        <v>89</v>
      </c>
      <c r="B21" s="79" t="s">
        <v>89</v>
      </c>
      <c r="C21" s="79" t="s">
        <v>89</v>
      </c>
      <c r="D21" s="79" t="s">
        <v>88</v>
      </c>
      <c r="E21" s="80">
        <v>106224.14949912392</v>
      </c>
      <c r="F21" s="80">
        <v>12155.468602209694</v>
      </c>
      <c r="G21" s="80">
        <v>200292.83039603813</v>
      </c>
      <c r="J21" s="79" t="s">
        <v>89</v>
      </c>
      <c r="K21" s="79" t="s">
        <v>89</v>
      </c>
      <c r="L21" s="79" t="s">
        <v>89</v>
      </c>
      <c r="M21" s="79" t="s">
        <v>88</v>
      </c>
      <c r="N21" s="80">
        <v>778588.65151976154</v>
      </c>
      <c r="O21" s="80">
        <v>525512.21561306226</v>
      </c>
      <c r="P21" s="80">
        <v>1031665.0874264609</v>
      </c>
      <c r="S21" s="84"/>
    </row>
    <row r="22" spans="1:19" x14ac:dyDescent="0.45">
      <c r="A22" s="79" t="s">
        <v>89</v>
      </c>
      <c r="B22" s="79" t="s">
        <v>89</v>
      </c>
      <c r="C22" s="79" t="s">
        <v>89</v>
      </c>
      <c r="D22" s="79" t="s">
        <v>89</v>
      </c>
      <c r="E22" s="80">
        <v>121956.45349702175</v>
      </c>
      <c r="F22" s="80">
        <v>21176.954280149221</v>
      </c>
      <c r="G22" s="80">
        <v>222735.95271389425</v>
      </c>
      <c r="J22" s="79" t="s">
        <v>89</v>
      </c>
      <c r="K22" s="79" t="s">
        <v>89</v>
      </c>
      <c r="L22" s="79" t="s">
        <v>89</v>
      </c>
      <c r="M22" s="79" t="s">
        <v>89</v>
      </c>
      <c r="N22" s="80">
        <v>1600870.6771706638</v>
      </c>
      <c r="O22" s="80">
        <v>1240804.3398635078</v>
      </c>
      <c r="P22" s="80">
        <v>1960937.0144778197</v>
      </c>
      <c r="S22" s="84"/>
    </row>
    <row r="23" spans="1:19" x14ac:dyDescent="0.45">
      <c r="E23" s="88">
        <v>3711105.6790066021</v>
      </c>
      <c r="F23" s="88"/>
      <c r="G23" s="88"/>
      <c r="N23" s="88">
        <v>9657626.8792496528</v>
      </c>
      <c r="O23" s="88"/>
      <c r="P23" s="88"/>
    </row>
    <row r="26" spans="1:19" ht="15" customHeight="1" x14ac:dyDescent="0.45">
      <c r="A26" s="85" t="s">
        <v>90</v>
      </c>
      <c r="J26" s="81" t="s">
        <v>80</v>
      </c>
    </row>
    <row r="27" spans="1:19" ht="50.65" x14ac:dyDescent="0.45">
      <c r="A27" s="77" t="s">
        <v>18</v>
      </c>
      <c r="B27" s="77" t="s">
        <v>52</v>
      </c>
      <c r="C27" s="77" t="s">
        <v>54</v>
      </c>
      <c r="D27" s="77" t="s">
        <v>62</v>
      </c>
      <c r="E27" s="78" t="s">
        <v>90</v>
      </c>
      <c r="F27" s="91" t="s">
        <v>94</v>
      </c>
      <c r="G27" s="91" t="s">
        <v>95</v>
      </c>
      <c r="J27" s="77" t="s">
        <v>18</v>
      </c>
      <c r="K27" s="77" t="s">
        <v>52</v>
      </c>
      <c r="L27" s="77" t="s">
        <v>54</v>
      </c>
      <c r="M27" s="77" t="s">
        <v>62</v>
      </c>
      <c r="N27" s="78" t="s">
        <v>93</v>
      </c>
      <c r="O27" s="91" t="s">
        <v>94</v>
      </c>
      <c r="P27" s="91" t="s">
        <v>95</v>
      </c>
      <c r="Q27" s="25"/>
    </row>
    <row r="28" spans="1:19" x14ac:dyDescent="0.45">
      <c r="A28" s="79" t="s">
        <v>88</v>
      </c>
      <c r="B28" s="79" t="s">
        <v>88</v>
      </c>
      <c r="C28" s="79" t="s">
        <v>88</v>
      </c>
      <c r="D28" s="79" t="s">
        <v>88</v>
      </c>
      <c r="E28" s="80">
        <v>713954.50311861385</v>
      </c>
      <c r="F28" s="80">
        <v>471462.49363145651</v>
      </c>
      <c r="G28" s="80">
        <v>956446.51260577119</v>
      </c>
      <c r="J28" s="79" t="s">
        <v>88</v>
      </c>
      <c r="K28" s="79" t="s">
        <v>88</v>
      </c>
      <c r="L28" s="79" t="s">
        <v>88</v>
      </c>
      <c r="M28" s="79" t="s">
        <v>88</v>
      </c>
      <c r="N28" s="80">
        <v>749550.25962587434</v>
      </c>
      <c r="O28" s="80">
        <v>501170.08843187627</v>
      </c>
      <c r="P28" s="80">
        <v>997930.4308198723</v>
      </c>
      <c r="R28" s="76"/>
    </row>
    <row r="29" spans="1:19" x14ac:dyDescent="0.45">
      <c r="A29" s="79" t="s">
        <v>88</v>
      </c>
      <c r="B29" s="79" t="s">
        <v>88</v>
      </c>
      <c r="C29" s="79" t="s">
        <v>88</v>
      </c>
      <c r="D29" s="79" t="s">
        <v>89</v>
      </c>
      <c r="E29" s="80">
        <v>352155.04579880787</v>
      </c>
      <c r="F29" s="80">
        <v>181270.13391118342</v>
      </c>
      <c r="G29" s="80">
        <v>523039.95768643223</v>
      </c>
      <c r="J29" s="79" t="s">
        <v>88</v>
      </c>
      <c r="K29" s="79" t="s">
        <v>88</v>
      </c>
      <c r="L29" s="79" t="s">
        <v>88</v>
      </c>
      <c r="M29" s="79" t="s">
        <v>89</v>
      </c>
      <c r="N29" s="80">
        <v>352560.07762353908</v>
      </c>
      <c r="O29" s="80">
        <v>181577.56989138987</v>
      </c>
      <c r="P29" s="80">
        <v>523542.58535568829</v>
      </c>
      <c r="R29" s="76"/>
    </row>
    <row r="30" spans="1:19" x14ac:dyDescent="0.45">
      <c r="A30" s="79" t="s">
        <v>88</v>
      </c>
      <c r="B30" s="79" t="s">
        <v>88</v>
      </c>
      <c r="C30" s="79" t="s">
        <v>89</v>
      </c>
      <c r="D30" s="79" t="s">
        <v>88</v>
      </c>
      <c r="E30" s="97">
        <v>240622.74039990414</v>
      </c>
      <c r="F30" s="97">
        <v>99220.054408466909</v>
      </c>
      <c r="G30" s="97">
        <v>382025.42639134137</v>
      </c>
      <c r="H30" s="89" t="s">
        <v>83</v>
      </c>
      <c r="I30" s="89"/>
      <c r="J30" s="79" t="s">
        <v>88</v>
      </c>
      <c r="K30" s="79" t="s">
        <v>88</v>
      </c>
      <c r="L30" s="79" t="s">
        <v>89</v>
      </c>
      <c r="M30" s="79" t="s">
        <v>88</v>
      </c>
      <c r="N30" s="97">
        <v>187247.97358115943</v>
      </c>
      <c r="O30" s="97">
        <v>62448.103523450925</v>
      </c>
      <c r="P30" s="97">
        <v>312047.84363886795</v>
      </c>
      <c r="Q30" s="89" t="s">
        <v>83</v>
      </c>
      <c r="R30" s="76"/>
    </row>
    <row r="31" spans="1:19" x14ac:dyDescent="0.45">
      <c r="A31" s="79" t="s">
        <v>88</v>
      </c>
      <c r="B31" s="79" t="s">
        <v>88</v>
      </c>
      <c r="C31" s="79" t="s">
        <v>89</v>
      </c>
      <c r="D31" s="79" t="s">
        <v>89</v>
      </c>
      <c r="E31" s="97">
        <v>217228.12736068724</v>
      </c>
      <c r="F31" s="97">
        <v>82845.798691257602</v>
      </c>
      <c r="G31" s="97">
        <v>351610.45603011688</v>
      </c>
      <c r="H31" s="89" t="s">
        <v>83</v>
      </c>
      <c r="I31" s="89"/>
      <c r="J31" s="79" t="s">
        <v>88</v>
      </c>
      <c r="K31" s="79" t="s">
        <v>88</v>
      </c>
      <c r="L31" s="79" t="s">
        <v>89</v>
      </c>
      <c r="M31" s="79" t="s">
        <v>89</v>
      </c>
      <c r="N31" s="97">
        <v>201617.0436017625</v>
      </c>
      <c r="O31" s="97">
        <v>72134.56725194132</v>
      </c>
      <c r="P31" s="97">
        <v>331099.5199515837</v>
      </c>
      <c r="Q31" s="89" t="s">
        <v>83</v>
      </c>
      <c r="R31" s="76"/>
    </row>
    <row r="32" spans="1:19" x14ac:dyDescent="0.45">
      <c r="A32" s="79" t="s">
        <v>88</v>
      </c>
      <c r="B32" s="79" t="s">
        <v>89</v>
      </c>
      <c r="C32" s="79" t="s">
        <v>88</v>
      </c>
      <c r="D32" s="79" t="s">
        <v>88</v>
      </c>
      <c r="E32" s="80">
        <v>696315.11557900882</v>
      </c>
      <c r="F32" s="80">
        <v>456797.64238256653</v>
      </c>
      <c r="G32" s="80">
        <v>935832.58877545106</v>
      </c>
      <c r="J32" s="79" t="s">
        <v>88</v>
      </c>
      <c r="K32" s="79" t="s">
        <v>89</v>
      </c>
      <c r="L32" s="79" t="s">
        <v>88</v>
      </c>
      <c r="M32" s="79" t="s">
        <v>88</v>
      </c>
      <c r="N32" s="80">
        <v>698481.40690991585</v>
      </c>
      <c r="O32" s="80">
        <v>458596.53614192834</v>
      </c>
      <c r="P32" s="80">
        <v>938366.27767790342</v>
      </c>
      <c r="R32" s="76"/>
    </row>
    <row r="33" spans="1:18" x14ac:dyDescent="0.45">
      <c r="A33" s="79" t="s">
        <v>88</v>
      </c>
      <c r="B33" s="79" t="s">
        <v>89</v>
      </c>
      <c r="C33" s="79" t="s">
        <v>88</v>
      </c>
      <c r="D33" s="79" t="s">
        <v>89</v>
      </c>
      <c r="E33" s="80">
        <v>432879.14633054228</v>
      </c>
      <c r="F33" s="80">
        <v>243561.12778438852</v>
      </c>
      <c r="G33" s="80">
        <v>622197.16487669607</v>
      </c>
      <c r="J33" s="79" t="s">
        <v>88</v>
      </c>
      <c r="K33" s="79" t="s">
        <v>89</v>
      </c>
      <c r="L33" s="79" t="s">
        <v>88</v>
      </c>
      <c r="M33" s="79" t="s">
        <v>89</v>
      </c>
      <c r="N33" s="80">
        <v>471922.07586785185</v>
      </c>
      <c r="O33" s="80">
        <v>274323.01436962164</v>
      </c>
      <c r="P33" s="80">
        <v>669521.13736608205</v>
      </c>
      <c r="R33" s="76"/>
    </row>
    <row r="34" spans="1:18" x14ac:dyDescent="0.45">
      <c r="A34" s="79" t="s">
        <v>88</v>
      </c>
      <c r="B34" s="79" t="s">
        <v>89</v>
      </c>
      <c r="C34" s="79" t="s">
        <v>89</v>
      </c>
      <c r="D34" s="79" t="s">
        <v>88</v>
      </c>
      <c r="E34" s="80">
        <v>392257.97632587189</v>
      </c>
      <c r="F34" s="80">
        <v>211972.93381419487</v>
      </c>
      <c r="G34" s="80">
        <v>572543.01883754891</v>
      </c>
      <c r="J34" s="79" t="s">
        <v>88</v>
      </c>
      <c r="K34" s="79" t="s">
        <v>89</v>
      </c>
      <c r="L34" s="79" t="s">
        <v>89</v>
      </c>
      <c r="M34" s="79" t="s">
        <v>88</v>
      </c>
      <c r="N34" s="80">
        <v>303588.08221139084</v>
      </c>
      <c r="O34" s="80">
        <v>144851.76281224992</v>
      </c>
      <c r="P34" s="80">
        <v>462324.40161053173</v>
      </c>
      <c r="R34" s="76"/>
    </row>
    <row r="35" spans="1:18" x14ac:dyDescent="0.45">
      <c r="A35" s="79" t="s">
        <v>88</v>
      </c>
      <c r="B35" s="79" t="s">
        <v>89</v>
      </c>
      <c r="C35" s="79" t="s">
        <v>89</v>
      </c>
      <c r="D35" s="79" t="s">
        <v>89</v>
      </c>
      <c r="E35" s="80">
        <v>400205.90827539505</v>
      </c>
      <c r="F35" s="80">
        <v>218117.10472023126</v>
      </c>
      <c r="G35" s="80">
        <v>582294.71183055884</v>
      </c>
      <c r="J35" s="79" t="s">
        <v>88</v>
      </c>
      <c r="K35" s="79" t="s">
        <v>89</v>
      </c>
      <c r="L35" s="79" t="s">
        <v>89</v>
      </c>
      <c r="M35" s="79" t="s">
        <v>89</v>
      </c>
      <c r="N35" s="80">
        <v>370908.64821526653</v>
      </c>
      <c r="O35" s="80">
        <v>195563.37955939025</v>
      </c>
      <c r="P35" s="80">
        <v>546253.91687114281</v>
      </c>
      <c r="R35" s="76"/>
    </row>
    <row r="36" spans="1:18" x14ac:dyDescent="0.45">
      <c r="A36" s="79" t="s">
        <v>89</v>
      </c>
      <c r="B36" s="79" t="s">
        <v>88</v>
      </c>
      <c r="C36" s="79" t="s">
        <v>88</v>
      </c>
      <c r="D36" s="79" t="s">
        <v>88</v>
      </c>
      <c r="E36" s="80">
        <v>290815.36588260875</v>
      </c>
      <c r="F36" s="80">
        <v>135435.60449570158</v>
      </c>
      <c r="G36" s="80">
        <v>446195.12726951588</v>
      </c>
      <c r="J36" s="79" t="s">
        <v>89</v>
      </c>
      <c r="K36" s="79" t="s">
        <v>88</v>
      </c>
      <c r="L36" s="79" t="s">
        <v>88</v>
      </c>
      <c r="M36" s="79" t="s">
        <v>88</v>
      </c>
      <c r="N36" s="80">
        <v>343872.77391446003</v>
      </c>
      <c r="O36" s="80">
        <v>174996.24403038612</v>
      </c>
      <c r="P36" s="80">
        <v>512749.30379853398</v>
      </c>
      <c r="R36" s="76"/>
    </row>
    <row r="37" spans="1:18" x14ac:dyDescent="0.45">
      <c r="A37" s="79" t="s">
        <v>89</v>
      </c>
      <c r="B37" s="79" t="s">
        <v>88</v>
      </c>
      <c r="C37" s="79" t="s">
        <v>88</v>
      </c>
      <c r="D37" s="79" t="s">
        <v>89</v>
      </c>
      <c r="E37" s="97">
        <v>78613.947618025471</v>
      </c>
      <c r="F37" s="98">
        <v>-2331.9481751364265</v>
      </c>
      <c r="G37" s="98">
        <v>159559.84341118735</v>
      </c>
      <c r="H37" s="89" t="s">
        <v>83</v>
      </c>
      <c r="I37" s="89"/>
      <c r="J37" s="79" t="s">
        <v>89</v>
      </c>
      <c r="K37" s="79" t="s">
        <v>88</v>
      </c>
      <c r="L37" s="79" t="s">
        <v>88</v>
      </c>
      <c r="M37" s="79" t="s">
        <v>89</v>
      </c>
      <c r="N37" s="97">
        <v>49962.927155020807</v>
      </c>
      <c r="O37" s="98">
        <v>-14585.360112694503</v>
      </c>
      <c r="P37" s="98">
        <v>114511.2144227361</v>
      </c>
      <c r="Q37" s="89" t="s">
        <v>83</v>
      </c>
      <c r="R37" s="76"/>
    </row>
    <row r="38" spans="1:18" x14ac:dyDescent="0.45">
      <c r="A38" s="79" t="s">
        <v>89</v>
      </c>
      <c r="B38" s="79" t="s">
        <v>88</v>
      </c>
      <c r="C38" s="79" t="s">
        <v>89</v>
      </c>
      <c r="D38" s="79" t="s">
        <v>88</v>
      </c>
      <c r="E38" s="97">
        <v>263491.18942581344</v>
      </c>
      <c r="F38" s="97">
        <v>115553.21858531541</v>
      </c>
      <c r="G38" s="97">
        <v>411429.16026631149</v>
      </c>
      <c r="H38" s="89" t="s">
        <v>83</v>
      </c>
      <c r="I38" s="89"/>
      <c r="J38" s="79" t="s">
        <v>89</v>
      </c>
      <c r="K38" s="79" t="s">
        <v>88</v>
      </c>
      <c r="L38" s="79" t="s">
        <v>89</v>
      </c>
      <c r="M38" s="79" t="s">
        <v>88</v>
      </c>
      <c r="N38" s="97">
        <v>131811.3180447148</v>
      </c>
      <c r="O38" s="97">
        <v>27048.712223402992</v>
      </c>
      <c r="P38" s="97">
        <v>236573.9238660266</v>
      </c>
      <c r="Q38" s="89" t="s">
        <v>83</v>
      </c>
      <c r="R38" s="76"/>
    </row>
    <row r="39" spans="1:18" x14ac:dyDescent="0.45">
      <c r="A39" s="79" t="s">
        <v>89</v>
      </c>
      <c r="B39" s="79" t="s">
        <v>88</v>
      </c>
      <c r="C39" s="79" t="s">
        <v>89</v>
      </c>
      <c r="D39" s="79" t="s">
        <v>89</v>
      </c>
      <c r="E39" s="97">
        <v>144480.00911913277</v>
      </c>
      <c r="F39" s="97">
        <v>34811.341528757439</v>
      </c>
      <c r="G39" s="97">
        <v>254148.67670950812</v>
      </c>
      <c r="H39" s="89" t="s">
        <v>83</v>
      </c>
      <c r="I39" s="89"/>
      <c r="J39" s="79" t="s">
        <v>89</v>
      </c>
      <c r="K39" s="79" t="s">
        <v>88</v>
      </c>
      <c r="L39" s="79" t="s">
        <v>89</v>
      </c>
      <c r="M39" s="79" t="s">
        <v>89</v>
      </c>
      <c r="N39" s="97">
        <v>82740.769081424733</v>
      </c>
      <c r="O39" s="98">
        <v>-299.38180203482386</v>
      </c>
      <c r="P39" s="98">
        <v>165780.91996488429</v>
      </c>
      <c r="Q39" s="89" t="s">
        <v>83</v>
      </c>
      <c r="R39" s="76"/>
    </row>
    <row r="40" spans="1:18" x14ac:dyDescent="0.45">
      <c r="A40" s="79" t="s">
        <v>89</v>
      </c>
      <c r="B40" s="79" t="s">
        <v>89</v>
      </c>
      <c r="C40" s="79" t="s">
        <v>88</v>
      </c>
      <c r="D40" s="79" t="s">
        <v>88</v>
      </c>
      <c r="E40" s="80">
        <v>504079.33859845018</v>
      </c>
      <c r="F40" s="80">
        <v>299920.48137916386</v>
      </c>
      <c r="G40" s="80">
        <v>708238.19581773656</v>
      </c>
      <c r="J40" s="79" t="s">
        <v>89</v>
      </c>
      <c r="K40" s="79" t="s">
        <v>89</v>
      </c>
      <c r="L40" s="79" t="s">
        <v>88</v>
      </c>
      <c r="M40" s="79" t="s">
        <v>88</v>
      </c>
      <c r="N40" s="80">
        <v>460136.15291329823</v>
      </c>
      <c r="O40" s="80">
        <v>264998.58625719539</v>
      </c>
      <c r="P40" s="80">
        <v>655273.71956940112</v>
      </c>
      <c r="R40" s="76"/>
    </row>
    <row r="41" spans="1:18" x14ac:dyDescent="0.45">
      <c r="A41" s="79" t="s">
        <v>89</v>
      </c>
      <c r="B41" s="79" t="s">
        <v>89</v>
      </c>
      <c r="C41" s="79" t="s">
        <v>88</v>
      </c>
      <c r="D41" s="79" t="s">
        <v>89</v>
      </c>
      <c r="E41" s="97">
        <v>275154.84811526182</v>
      </c>
      <c r="F41" s="97">
        <v>123994.4978459416</v>
      </c>
      <c r="G41" s="97">
        <v>426315.19838458207</v>
      </c>
      <c r="H41" s="89" t="s">
        <v>83</v>
      </c>
      <c r="I41" s="89"/>
      <c r="J41" s="79" t="s">
        <v>89</v>
      </c>
      <c r="K41" s="79" t="s">
        <v>89</v>
      </c>
      <c r="L41" s="79" t="s">
        <v>88</v>
      </c>
      <c r="M41" s="79" t="s">
        <v>89</v>
      </c>
      <c r="N41" s="97">
        <v>161341.6600834853</v>
      </c>
      <c r="O41" s="97">
        <v>45468.270572032037</v>
      </c>
      <c r="P41" s="97">
        <v>277215.04959493852</v>
      </c>
      <c r="Q41" s="89" t="s">
        <v>83</v>
      </c>
      <c r="R41" s="76"/>
    </row>
    <row r="42" spans="1:18" x14ac:dyDescent="0.45">
      <c r="A42" s="79" t="s">
        <v>89</v>
      </c>
      <c r="B42" s="79" t="s">
        <v>89</v>
      </c>
      <c r="C42" s="79" t="s">
        <v>89</v>
      </c>
      <c r="D42" s="79" t="s">
        <v>88</v>
      </c>
      <c r="E42" s="80">
        <v>434250.46836570359</v>
      </c>
      <c r="F42" s="80">
        <v>244635.25144931299</v>
      </c>
      <c r="G42" s="80">
        <v>623865.68528209417</v>
      </c>
      <c r="J42" s="79" t="s">
        <v>89</v>
      </c>
      <c r="K42" s="79" t="s">
        <v>89</v>
      </c>
      <c r="L42" s="79" t="s">
        <v>89</v>
      </c>
      <c r="M42" s="79" t="s">
        <v>88</v>
      </c>
      <c r="N42" s="80">
        <v>211412.14708736556</v>
      </c>
      <c r="O42" s="80">
        <v>78833.780158309877</v>
      </c>
      <c r="P42" s="80">
        <v>343990.51401642128</v>
      </c>
      <c r="R42" s="76"/>
    </row>
    <row r="43" spans="1:18" x14ac:dyDescent="0.45">
      <c r="A43" s="79" t="s">
        <v>89</v>
      </c>
      <c r="B43" s="79" t="s">
        <v>89</v>
      </c>
      <c r="C43" s="79" t="s">
        <v>89</v>
      </c>
      <c r="D43" s="79" t="s">
        <v>89</v>
      </c>
      <c r="E43" s="80">
        <v>816497.86930666654</v>
      </c>
      <c r="F43" s="80">
        <v>557426.19917161122</v>
      </c>
      <c r="G43" s="80">
        <v>1075569.539441722</v>
      </c>
      <c r="J43" s="79" t="s">
        <v>89</v>
      </c>
      <c r="K43" s="79" t="s">
        <v>89</v>
      </c>
      <c r="L43" s="79" t="s">
        <v>89</v>
      </c>
      <c r="M43" s="79" t="s">
        <v>89</v>
      </c>
      <c r="N43" s="80">
        <v>345678.43597781908</v>
      </c>
      <c r="O43" s="80">
        <v>176361.963776338</v>
      </c>
      <c r="P43" s="80">
        <v>514994.90817930008</v>
      </c>
      <c r="R43" s="76"/>
    </row>
    <row r="44" spans="1:18" x14ac:dyDescent="0.45">
      <c r="E44" s="88">
        <v>6253001.5996204941</v>
      </c>
      <c r="F44" s="88"/>
      <c r="G44" s="88"/>
      <c r="N44" s="86">
        <v>5122831.7518943483</v>
      </c>
      <c r="O44" s="86"/>
      <c r="P44" s="86"/>
    </row>
  </sheetData>
  <conditionalFormatting sqref="A7:D22">
    <cfRule type="cellIs" dxfId="18" priority="19" operator="equal">
      <formula>"yes"</formula>
    </cfRule>
  </conditionalFormatting>
  <conditionalFormatting sqref="A28:D43">
    <cfRule type="cellIs" dxfId="17" priority="18" operator="equal">
      <formula>"yes"</formula>
    </cfRule>
  </conditionalFormatting>
  <conditionalFormatting sqref="J7:M22 Q9">
    <cfRule type="cellIs" dxfId="16" priority="17" operator="equal">
      <formula>"yes"</formula>
    </cfRule>
  </conditionalFormatting>
  <conditionalFormatting sqref="J28:M43">
    <cfRule type="cellIs" dxfId="15" priority="16" operator="equal">
      <formula>"yes"</formula>
    </cfRule>
  </conditionalFormatting>
  <conditionalFormatting sqref="Q10">
    <cfRule type="cellIs" dxfId="14" priority="15" operator="equal">
      <formula>"yes"</formula>
    </cfRule>
  </conditionalFormatting>
  <conditionalFormatting sqref="Q16:Q18">
    <cfRule type="cellIs" dxfId="13" priority="14" operator="equal">
      <formula>"yes"</formula>
    </cfRule>
  </conditionalFormatting>
  <conditionalFormatting sqref="Q20">
    <cfRule type="cellIs" dxfId="12" priority="13" operator="equal">
      <formula>"yes"</formula>
    </cfRule>
  </conditionalFormatting>
  <conditionalFormatting sqref="Q41">
    <cfRule type="cellIs" dxfId="11" priority="1" operator="equal">
      <formula>"yes"</formula>
    </cfRule>
  </conditionalFormatting>
  <conditionalFormatting sqref="H9:I9">
    <cfRule type="cellIs" dxfId="10" priority="12" operator="equal">
      <formula>"yes"</formula>
    </cfRule>
  </conditionalFormatting>
  <conditionalFormatting sqref="H10:I10">
    <cfRule type="cellIs" dxfId="9" priority="11" operator="equal">
      <formula>"yes"</formula>
    </cfRule>
  </conditionalFormatting>
  <conditionalFormatting sqref="H16:I18">
    <cfRule type="cellIs" dxfId="8" priority="10" operator="equal">
      <formula>"yes"</formula>
    </cfRule>
  </conditionalFormatting>
  <conditionalFormatting sqref="H20:I20">
    <cfRule type="cellIs" dxfId="7" priority="9" operator="equal">
      <formula>"yes"</formula>
    </cfRule>
  </conditionalFormatting>
  <conditionalFormatting sqref="H30:I30">
    <cfRule type="cellIs" dxfId="6" priority="8" operator="equal">
      <formula>"yes"</formula>
    </cfRule>
  </conditionalFormatting>
  <conditionalFormatting sqref="H31:I31">
    <cfRule type="cellIs" dxfId="5" priority="7" operator="equal">
      <formula>"yes"</formula>
    </cfRule>
  </conditionalFormatting>
  <conditionalFormatting sqref="H37:I39">
    <cfRule type="cellIs" dxfId="4" priority="6" operator="equal">
      <formula>"yes"</formula>
    </cfRule>
  </conditionalFormatting>
  <conditionalFormatting sqref="H41:I41">
    <cfRule type="cellIs" dxfId="3" priority="5" operator="equal">
      <formula>"yes"</formula>
    </cfRule>
  </conditionalFormatting>
  <conditionalFormatting sqref="Q30">
    <cfRule type="cellIs" dxfId="2" priority="4" operator="equal">
      <formula>"yes"</formula>
    </cfRule>
  </conditionalFormatting>
  <conditionalFormatting sqref="Q31">
    <cfRule type="cellIs" dxfId="1" priority="3" operator="equal">
      <formula>"yes"</formula>
    </cfRule>
  </conditionalFormatting>
  <conditionalFormatting sqref="Q37:Q39"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Notes</vt:lpstr>
      <vt:lpstr>T1</vt:lpstr>
      <vt:lpstr>CoFoldNumbers</vt:lpstr>
      <vt:lpstr>CoFoldPopulationEstimates</vt:lpstr>
      <vt:lpstr>a</vt:lpstr>
      <vt:lpstr>dddddddddddddddd</vt:lpstr>
      <vt:lpstr>GGGGGGG</vt:lpstr>
      <vt:lpstr>JJJJJJJJJJJJJJJJJJJJJJJJJJJJ</vt:lpstr>
      <vt:lpstr>LL_95</vt:lpstr>
      <vt:lpstr>LL_99</vt:lpstr>
      <vt:lpstr>LLLLLLLLLLLLLLL</vt:lpstr>
      <vt:lpstr>LLLLLLLLLLLLLLLLLLLLLL</vt:lpstr>
      <vt:lpstr>oooooooooooooo</vt:lpstr>
      <vt:lpstr>population_over_16</vt:lpstr>
      <vt:lpstr>'T1'!Print_Titles</vt:lpstr>
      <vt:lpstr>UL_95</vt:lpstr>
      <vt:lpstr>UL_99</vt:lpstr>
      <vt:lpstr>uuuuuuuuuu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2020-06-24T10:23:55Z</dcterms:created>
  <dcterms:modified xsi:type="dcterms:W3CDTF">2020-06-24T10:24:00Z</dcterms:modified>
  <cp:category/>
  <cp:contentStatus/>
</cp:coreProperties>
</file>