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/>
  <xr:revisionPtr revIDLastSave="0" documentId="8_{4C13581E-CAE2-4FC5-AD0B-CE5FA14535DD}" xr6:coauthVersionLast="45" xr6:coauthVersionMax="45" xr10:uidLastSave="{00000000-0000-0000-0000-000000000000}"/>
  <bookViews>
    <workbookView xWindow="-98" yWindow="-98" windowWidth="20715" windowHeight="13276" tabRatio="698" xr2:uid="{E9875C78-1694-42AA-9DCA-4F7BCE0F5E2C}"/>
  </bookViews>
  <sheets>
    <sheet name="About" sheetId="4" r:id="rId1"/>
    <sheet name="Fixed Coverage" sheetId="10" r:id="rId2"/>
    <sheet name="Mobile Coverage " sheetId="8" r:id="rId3"/>
    <sheet name="Notes" sheetId="3" r:id="rId4"/>
  </sheets>
  <externalReferences>
    <externalReference r:id="rId5"/>
    <externalReference r:id="rId6"/>
  </externalReferences>
  <definedNames>
    <definedName name="ABroad_Nation">Notes!$B$80:$R$95</definedName>
    <definedName name="basic_all">'Fixed Coverage'!$E$13:$J$27</definedName>
    <definedName name="Below_USO_Commercial" localSheetId="1">'Fixed Coverage'!$AF$100:$AR$115</definedName>
    <definedName name="Below_USO_Nation" localSheetId="1">'Fixed Coverage'!$B$100:$N$115</definedName>
    <definedName name="Below_USO_Residential" localSheetId="1">'Fixed Coverage'!$Q$100:$AC$115</definedName>
    <definedName name="car_4G_all">'Mobile Coverage '!$E$105:$J$119</definedName>
    <definedName name="car_4G_none">'Mobile Coverage '!$E$126:$J$140</definedName>
    <definedName name="car_outdoor_all">'Mobile Coverage '!$Z$105:$AE$119</definedName>
    <definedName name="car_voice_all">'Mobile Coverage '!$Z$105:$AE$119</definedName>
    <definedName name="car_voice_none">'Mobile Coverage '!$Z$126:$AE$140</definedName>
    <definedName name="full_fibre_all">'Fixed Coverage'!$E$79:$J$93</definedName>
    <definedName name="Full_Fibre_Commercial" localSheetId="1">'Fixed Coverage'!$AF$78:$AR$93</definedName>
    <definedName name="Full_Fibre_Nation" localSheetId="1">'Fixed Coverage'!$B$78:$N$93</definedName>
    <definedName name="Full_Fibre_Residential" localSheetId="1">'Fixed Coverage'!$Q$78:$AC$93</definedName>
    <definedName name="GE10Mbps_Commercial" localSheetId="1">'Fixed Coverage'!$AF$12:$AR$27</definedName>
    <definedName name="GE10Mbps_Nation" localSheetId="1">'Fixed Coverage'!$B$12:$N$27</definedName>
    <definedName name="GE10Mbps_Residential" localSheetId="1">'Fixed Coverage'!$Q$12:$AC$27</definedName>
    <definedName name="GE300Mbps_Commercial" localSheetId="1">'Fixed Coverage'!$AF$56:$AR$71</definedName>
    <definedName name="GE300Mbps_Nation" localSheetId="1">'Fixed Coverage'!$B$56:$N$71</definedName>
    <definedName name="GE300Mbps_Natoin">[1]Fixed!$B$45:$H$60</definedName>
    <definedName name="GE300Mbps_Residential" localSheetId="1">'Fixed Coverage'!$Q$56:$AC$71</definedName>
    <definedName name="GE30Mbps_Commercial" localSheetId="1">'Fixed Coverage'!$AF$34:$AR$49</definedName>
    <definedName name="GE30Mbps_Nation" localSheetId="1">'Fixed Coverage'!$B$34:$N$49</definedName>
    <definedName name="GE30Mbps_Residential" localSheetId="1">'Fixed Coverage'!$Q$34:$AC$49</definedName>
    <definedName name="Geographic_Landmass_Nation">Notes!$B$58:$R$73</definedName>
    <definedName name="Incar_ABroad_4G_All" localSheetId="2">'Mobile Coverage '!$B$104:$T$119</definedName>
    <definedName name="Incar_ABroad_4G_cns" localSheetId="2">'Mobile Coverage '!$B$125:$T$140</definedName>
    <definedName name="Incar_ABroad_Data_All" localSheetId="2">'Mobile Coverage '!$AR$104:$BJ$119</definedName>
    <definedName name="Incar_ABroad_Data_cns" localSheetId="2">'Mobile Coverage '!$AR$125:$BJ$140</definedName>
    <definedName name="Incar_ABroad_Voice_All" localSheetId="2">'Mobile Coverage '!$W$104:$AO$119</definedName>
    <definedName name="Incar_ABroad_Voice_cns" localSheetId="2">'Mobile Coverage '!$W$125:$AO$140</definedName>
    <definedName name="indoor_4G_all">'Mobile Coverage '!$E$21:$J$35</definedName>
    <definedName name="Indoor_prem_4G_All" localSheetId="2">'Mobile Coverage '!$B$20:$T$35</definedName>
    <definedName name="Indoor_prem_Data_All" localSheetId="2">'Mobile Coverage '!$AR$20:$BJ$35</definedName>
    <definedName name="Indoor_prem_Voice_All" localSheetId="2">'Mobile Coverage '!$W$20:$AO$35</definedName>
    <definedName name="indoor_voice_all">'Mobile Coverage '!$Z$21:$AE$35</definedName>
    <definedName name="Mobile_coverage_definitions">Notes!$A$104:$K$107</definedName>
    <definedName name="Mobile_Threshold">Notes!$A$98:$P$102</definedName>
    <definedName name="ONS_Code_Nation">Notes!$A$109:$K$114</definedName>
    <definedName name="outdoor_4G_all">'Mobile Coverage '!$E$42:$J$56</definedName>
    <definedName name="outdoor_4G_none">'Mobile Coverage '!$E$63:$J$77</definedName>
    <definedName name="outdoor_4G_one">'Mobile Coverage '!$E$84:$J$98</definedName>
    <definedName name="Outdoor_geo_4G_All" localSheetId="2">'Mobile Coverage '!$B$41:$T$56</definedName>
    <definedName name="Outdoor_geo_4G_cns" localSheetId="2">'Mobile Coverage '!$B$62:$T$77</definedName>
    <definedName name="Outdoor_geo_4G_ge1">'Mobile Coverage '!$C$83:$T$98</definedName>
    <definedName name="Outdoor_geo_Data_All" localSheetId="2">'Mobile Coverage '!$AR$41:$BJ$56</definedName>
    <definedName name="Outdoor_geo_Data_cns" localSheetId="2">'Mobile Coverage '!$AR$62:$BJ$77</definedName>
    <definedName name="Outdoor_geo_Data_ge1">'Mobile Coverage '!$AS$83:$BJ$98</definedName>
    <definedName name="Outdoor_geo_Voice_All" localSheetId="2">'Mobile Coverage '!$W$41:$AO$56</definedName>
    <definedName name="Outdoor_geo_Voice_cns" localSheetId="2">'Mobile Coverage '!$W$62:$AO$77</definedName>
    <definedName name="Outdoor_geo_Voice_ge1">'Mobile Coverage '!$X$83:$AO$98</definedName>
    <definedName name="outdoor_voice_all">'Mobile Coverage '!$Z$42:$AE$56</definedName>
    <definedName name="outdoor_voice_none">'Mobile Coverage '!$Z$63:$AE$77</definedName>
    <definedName name="outdoor_voice_one">'Mobile Coverage '!$Z$84:$AE$98</definedName>
    <definedName name="Premise_Base_Nation">Notes!#REF!</definedName>
    <definedName name="Premise_Unmatched_Nation">Notes!#REF!</definedName>
    <definedName name="superfast_all">'Fixed Coverage'!$E$35:$J$49</definedName>
    <definedName name="tbl_44">'[2]UK Fixed'!#REF!</definedName>
    <definedName name="tbl_45">'[2]UK Fixed'!#REF!</definedName>
    <definedName name="tbl_46">'[2]UK Fixed'!#REF!</definedName>
    <definedName name="tbl_47">'[2]UK Fixed'!#REF!</definedName>
    <definedName name="tbl_48">'[2]UK Fixed'!#REF!</definedName>
    <definedName name="tbl_49">'[2]UK Fixed'!#REF!</definedName>
    <definedName name="tbl_50">'[2]UK Fixed'!#REF!</definedName>
    <definedName name="tbl_51">'[2]UK Fixed'!#REF!</definedName>
    <definedName name="tbl_52">'[2]UK Fixed'!#REF!</definedName>
    <definedName name="tbl_53">'[2]UK Fixed'!#REF!</definedName>
    <definedName name="tbl_54">'[2]UK Fixed'!#REF!</definedName>
    <definedName name="tbl_55">'[2]UK Fixed'!#REF!</definedName>
    <definedName name="tbl_56">'[2]UK Fixed'!#REF!</definedName>
    <definedName name="tbl_57">'[2]UK Fixed'!#REF!</definedName>
    <definedName name="tbl_58">'[2]UK Fixed'!#REF!</definedName>
    <definedName name="ultrafast_all">'Fixed Coverage'!$E$57:$J$71</definedName>
    <definedName name="uso_elig_all">'Fixed Coverage'!$E$101:$J$115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98" i="8" l="1"/>
  <c r="BI98" i="8"/>
  <c r="BJ97" i="8"/>
  <c r="BI97" i="8"/>
  <c r="BJ96" i="8"/>
  <c r="BI96" i="8"/>
  <c r="BJ95" i="8"/>
  <c r="BI95" i="8"/>
  <c r="BJ94" i="8"/>
  <c r="BI94" i="8"/>
  <c r="BJ93" i="8"/>
  <c r="BI93" i="8"/>
  <c r="BJ92" i="8"/>
  <c r="BI92" i="8"/>
  <c r="BJ91" i="8"/>
  <c r="BI91" i="8"/>
  <c r="BJ90" i="8"/>
  <c r="BI90" i="8"/>
  <c r="BJ89" i="8"/>
  <c r="BI89" i="8"/>
  <c r="BJ88" i="8"/>
  <c r="BI88" i="8"/>
  <c r="BJ87" i="8"/>
  <c r="BI87" i="8"/>
  <c r="BJ86" i="8"/>
  <c r="BI86" i="8"/>
  <c r="BJ85" i="8"/>
  <c r="BI85" i="8"/>
  <c r="BI84" i="8"/>
  <c r="BJ84" i="8"/>
  <c r="AO98" i="8"/>
  <c r="AN98" i="8"/>
  <c r="AO97" i="8"/>
  <c r="AN97" i="8"/>
  <c r="AO96" i="8"/>
  <c r="AN96" i="8"/>
  <c r="AO95" i="8"/>
  <c r="AN95" i="8"/>
  <c r="AO94" i="8"/>
  <c r="AN94" i="8"/>
  <c r="AO93" i="8"/>
  <c r="AN93" i="8"/>
  <c r="AO92" i="8"/>
  <c r="AN92" i="8"/>
  <c r="AO91" i="8"/>
  <c r="AN91" i="8"/>
  <c r="AO90" i="8"/>
  <c r="AN90" i="8"/>
  <c r="AO89" i="8"/>
  <c r="AN89" i="8"/>
  <c r="AO88" i="8"/>
  <c r="AN88" i="8"/>
  <c r="AO87" i="8"/>
  <c r="AN87" i="8"/>
  <c r="AO86" i="8"/>
  <c r="AN86" i="8"/>
  <c r="AO85" i="8"/>
  <c r="AN85" i="8"/>
  <c r="AN84" i="8"/>
  <c r="AO84" i="8"/>
  <c r="T98" i="8"/>
  <c r="S98" i="8"/>
  <c r="T97" i="8"/>
  <c r="S97" i="8"/>
  <c r="T96" i="8"/>
  <c r="S96" i="8"/>
  <c r="T95" i="8"/>
  <c r="S95" i="8"/>
  <c r="T94" i="8"/>
  <c r="S94" i="8"/>
  <c r="T93" i="8"/>
  <c r="S93" i="8"/>
  <c r="T92" i="8"/>
  <c r="S92" i="8"/>
  <c r="T91" i="8"/>
  <c r="S91" i="8"/>
  <c r="T90" i="8"/>
  <c r="S90" i="8"/>
  <c r="T89" i="8"/>
  <c r="S89" i="8"/>
  <c r="T88" i="8"/>
  <c r="S88" i="8"/>
  <c r="T87" i="8"/>
  <c r="S87" i="8"/>
  <c r="T86" i="8"/>
  <c r="S86" i="8"/>
  <c r="T85" i="8"/>
  <c r="S85" i="8"/>
  <c r="T84" i="8"/>
  <c r="S84" i="8"/>
  <c r="AP16" i="3"/>
  <c r="AP15" i="3"/>
  <c r="AP14" i="3"/>
  <c r="X16" i="3"/>
  <c r="X15" i="3"/>
  <c r="X14" i="3"/>
  <c r="AR37" i="3"/>
  <c r="AQ37" i="3" s="1"/>
  <c r="AT37" i="3"/>
  <c r="AS37" i="3" s="1"/>
  <c r="AV37" i="3"/>
  <c r="AU37" i="3" s="1"/>
  <c r="AX37" i="3"/>
  <c r="AW37" i="3" s="1"/>
  <c r="AR38" i="3"/>
  <c r="AQ38" i="3" s="1"/>
  <c r="AT38" i="3"/>
  <c r="AS38" i="3" s="1"/>
  <c r="AV38" i="3"/>
  <c r="AU38" i="3" s="1"/>
  <c r="AX38" i="3"/>
  <c r="AW38" i="3" s="1"/>
  <c r="AR39" i="3"/>
  <c r="AQ39" i="3" s="1"/>
  <c r="AT39" i="3"/>
  <c r="AS39" i="3" s="1"/>
  <c r="AV39" i="3"/>
  <c r="AU39" i="3" s="1"/>
  <c r="AX39" i="3"/>
  <c r="AW39" i="3" s="1"/>
  <c r="AQ40" i="3"/>
  <c r="AS40" i="3"/>
  <c r="AU40" i="3"/>
  <c r="AW40" i="3"/>
  <c r="AQ41" i="3"/>
  <c r="AS41" i="3"/>
  <c r="AU41" i="3"/>
  <c r="AW41" i="3"/>
  <c r="AQ42" i="3"/>
  <c r="AS42" i="3"/>
  <c r="AU42" i="3"/>
  <c r="AW42" i="3"/>
  <c r="AQ43" i="3"/>
  <c r="AS43" i="3"/>
  <c r="AU43" i="3"/>
  <c r="AW43" i="3"/>
  <c r="AQ44" i="3"/>
  <c r="AS44" i="3"/>
  <c r="AU44" i="3"/>
  <c r="AW44" i="3"/>
  <c r="AQ45" i="3"/>
  <c r="AS45" i="3"/>
  <c r="AU45" i="3"/>
  <c r="AW45" i="3"/>
  <c r="AQ46" i="3"/>
  <c r="AS46" i="3"/>
  <c r="AU46" i="3"/>
  <c r="AW46" i="3"/>
  <c r="AQ47" i="3"/>
  <c r="AS47" i="3"/>
  <c r="AU47" i="3"/>
  <c r="AW47" i="3"/>
  <c r="AQ48" i="3"/>
  <c r="AS48" i="3"/>
  <c r="AU48" i="3"/>
  <c r="AW48" i="3"/>
  <c r="AQ49" i="3"/>
  <c r="AS49" i="3"/>
  <c r="AU49" i="3"/>
  <c r="AW49" i="3"/>
  <c r="AQ50" i="3"/>
  <c r="AS50" i="3"/>
  <c r="AU50" i="3"/>
  <c r="AW50" i="3"/>
  <c r="AQ51" i="3"/>
  <c r="AS51" i="3"/>
  <c r="AU51" i="3"/>
  <c r="AW51" i="3"/>
  <c r="AR14" i="3"/>
  <c r="AT14" i="3"/>
  <c r="AV14" i="3"/>
  <c r="AX14" i="3"/>
  <c r="AR15" i="3"/>
  <c r="AT15" i="3"/>
  <c r="AV15" i="3"/>
  <c r="AX15" i="3"/>
  <c r="AR16" i="3"/>
  <c r="AT16" i="3"/>
  <c r="AV16" i="3"/>
  <c r="AX16" i="3"/>
  <c r="Z37" i="3"/>
  <c r="Y37" i="3" s="1"/>
  <c r="AB37" i="3"/>
  <c r="AA37" i="3" s="1"/>
  <c r="AD37" i="3"/>
  <c r="AC37" i="3" s="1"/>
  <c r="AF37" i="3"/>
  <c r="AE37" i="3" s="1"/>
  <c r="Z38" i="3"/>
  <c r="Y38" i="3" s="1"/>
  <c r="AB38" i="3"/>
  <c r="AA38" i="3" s="1"/>
  <c r="AD38" i="3"/>
  <c r="AC38" i="3" s="1"/>
  <c r="AF38" i="3"/>
  <c r="AE38" i="3" s="1"/>
  <c r="Z39" i="3"/>
  <c r="Y39" i="3" s="1"/>
  <c r="AB39" i="3"/>
  <c r="AA39" i="3" s="1"/>
  <c r="AD39" i="3"/>
  <c r="AC39" i="3" s="1"/>
  <c r="AF39" i="3"/>
  <c r="AE39" i="3" s="1"/>
  <c r="Y40" i="3"/>
  <c r="AA40" i="3"/>
  <c r="AC40" i="3"/>
  <c r="AE40" i="3"/>
  <c r="Y41" i="3"/>
  <c r="AA41" i="3"/>
  <c r="AC41" i="3"/>
  <c r="AE41" i="3"/>
  <c r="Y42" i="3"/>
  <c r="AA42" i="3"/>
  <c r="AC42" i="3"/>
  <c r="AE42" i="3"/>
  <c r="Y43" i="3"/>
  <c r="AA43" i="3"/>
  <c r="AC43" i="3"/>
  <c r="AE43" i="3"/>
  <c r="Y44" i="3"/>
  <c r="AA44" i="3"/>
  <c r="AC44" i="3"/>
  <c r="AE44" i="3"/>
  <c r="Y45" i="3"/>
  <c r="AA45" i="3"/>
  <c r="AC45" i="3"/>
  <c r="AE45" i="3"/>
  <c r="Y46" i="3"/>
  <c r="AA46" i="3"/>
  <c r="AC46" i="3"/>
  <c r="AE46" i="3"/>
  <c r="Y47" i="3"/>
  <c r="AA47" i="3"/>
  <c r="AC47" i="3"/>
  <c r="AE47" i="3"/>
  <c r="Y48" i="3"/>
  <c r="AA48" i="3"/>
  <c r="AC48" i="3"/>
  <c r="AE48" i="3"/>
  <c r="Y49" i="3"/>
  <c r="AA49" i="3"/>
  <c r="AC49" i="3"/>
  <c r="AE49" i="3"/>
  <c r="Y50" i="3"/>
  <c r="AA50" i="3"/>
  <c r="AC50" i="3"/>
  <c r="AE50" i="3"/>
  <c r="Y51" i="3"/>
  <c r="AA51" i="3"/>
  <c r="AC51" i="3"/>
  <c r="AE51" i="3"/>
  <c r="Z14" i="3"/>
  <c r="AB14" i="3"/>
  <c r="AD14" i="3"/>
  <c r="AF14" i="3"/>
  <c r="Z15" i="3"/>
  <c r="AB15" i="3"/>
  <c r="AD15" i="3"/>
  <c r="AF15" i="3"/>
  <c r="Z16" i="3"/>
  <c r="AB16" i="3"/>
  <c r="AD16" i="3"/>
  <c r="AF16" i="3"/>
  <c r="G37" i="3"/>
  <c r="I37" i="3"/>
  <c r="K37" i="3"/>
  <c r="M37" i="3"/>
  <c r="G38" i="3"/>
  <c r="I38" i="3"/>
  <c r="K38" i="3"/>
  <c r="M38" i="3"/>
  <c r="G39" i="3"/>
  <c r="I39" i="3"/>
  <c r="K39" i="3"/>
  <c r="M39" i="3"/>
  <c r="G40" i="3"/>
  <c r="I40" i="3"/>
  <c r="K40" i="3"/>
  <c r="M40" i="3"/>
  <c r="G41" i="3"/>
  <c r="I41" i="3"/>
  <c r="K41" i="3"/>
  <c r="M41" i="3"/>
  <c r="G42" i="3"/>
  <c r="I42" i="3"/>
  <c r="K42" i="3"/>
  <c r="M42" i="3"/>
  <c r="G43" i="3"/>
  <c r="I43" i="3"/>
  <c r="K43" i="3"/>
  <c r="M43" i="3"/>
  <c r="G44" i="3"/>
  <c r="I44" i="3"/>
  <c r="K44" i="3"/>
  <c r="M44" i="3"/>
  <c r="G45" i="3"/>
  <c r="I45" i="3"/>
  <c r="K45" i="3"/>
  <c r="M45" i="3"/>
  <c r="G46" i="3"/>
  <c r="I46" i="3"/>
  <c r="K46" i="3"/>
  <c r="M46" i="3"/>
  <c r="G47" i="3"/>
  <c r="I47" i="3"/>
  <c r="K47" i="3"/>
  <c r="M47" i="3"/>
  <c r="G48" i="3"/>
  <c r="I48" i="3"/>
  <c r="K48" i="3"/>
  <c r="M48" i="3"/>
  <c r="G49" i="3"/>
  <c r="I49" i="3"/>
  <c r="K49" i="3"/>
  <c r="M49" i="3"/>
  <c r="G50" i="3"/>
  <c r="I50" i="3"/>
  <c r="K50" i="3"/>
  <c r="M50" i="3"/>
  <c r="G51" i="3"/>
  <c r="I51" i="3"/>
  <c r="K51" i="3"/>
  <c r="M51" i="3"/>
  <c r="H14" i="3"/>
  <c r="J14" i="3"/>
  <c r="L14" i="3"/>
  <c r="N14" i="3"/>
  <c r="H15" i="3"/>
  <c r="J15" i="3"/>
  <c r="L15" i="3"/>
  <c r="N15" i="3"/>
  <c r="H16" i="3"/>
  <c r="J16" i="3"/>
  <c r="L16" i="3"/>
  <c r="N16" i="3"/>
  <c r="AX84" i="8"/>
  <c r="AZ84" i="8"/>
  <c r="AY84" i="8" s="1"/>
  <c r="BB84" i="8"/>
  <c r="BA84" i="8" s="1"/>
  <c r="BD84" i="8"/>
  <c r="BC84" i="8" s="1"/>
  <c r="BF84" i="8"/>
  <c r="BE84" i="8" s="1"/>
  <c r="BH84" i="8"/>
  <c r="BG84" i="8" s="1"/>
  <c r="AX85" i="8"/>
  <c r="AZ85" i="8"/>
  <c r="AY85" i="8" s="1"/>
  <c r="BB85" i="8"/>
  <c r="BA85" i="8" s="1"/>
  <c r="BD85" i="8"/>
  <c r="BC85" i="8" s="1"/>
  <c r="BE85" i="8"/>
  <c r="BF85" i="8"/>
  <c r="BH85" i="8"/>
  <c r="BG85" i="8" s="1"/>
  <c r="AX86" i="8"/>
  <c r="AZ86" i="8"/>
  <c r="AY86" i="8" s="1"/>
  <c r="BB86" i="8"/>
  <c r="BA86" i="8" s="1"/>
  <c r="BD86" i="8"/>
  <c r="BC86" i="8" s="1"/>
  <c r="BF86" i="8"/>
  <c r="BE86" i="8" s="1"/>
  <c r="BH86" i="8"/>
  <c r="BG86" i="8" s="1"/>
  <c r="AX87" i="8"/>
  <c r="AZ87" i="8"/>
  <c r="AY87" i="8" s="1"/>
  <c r="BB87" i="8"/>
  <c r="BA87" i="8" s="1"/>
  <c r="BD87" i="8"/>
  <c r="BC87" i="8" s="1"/>
  <c r="BF87" i="8"/>
  <c r="BE87" i="8" s="1"/>
  <c r="BH87" i="8"/>
  <c r="BG87" i="8" s="1"/>
  <c r="AX88" i="8"/>
  <c r="AZ88" i="8"/>
  <c r="AY88" i="8" s="1"/>
  <c r="BB88" i="8"/>
  <c r="BA88" i="8" s="1"/>
  <c r="BD88" i="8"/>
  <c r="BC88" i="8" s="1"/>
  <c r="BF88" i="8"/>
  <c r="BE88" i="8" s="1"/>
  <c r="BH88" i="8"/>
  <c r="BG88" i="8" s="1"/>
  <c r="AX89" i="8"/>
  <c r="AZ89" i="8"/>
  <c r="AY89" i="8" s="1"/>
  <c r="BB89" i="8"/>
  <c r="BA89" i="8" s="1"/>
  <c r="BD89" i="8"/>
  <c r="BC89" i="8" s="1"/>
  <c r="BF89" i="8"/>
  <c r="BE89" i="8" s="1"/>
  <c r="BH89" i="8"/>
  <c r="BG89" i="8" s="1"/>
  <c r="AX90" i="8"/>
  <c r="AZ90" i="8"/>
  <c r="AY90" i="8" s="1"/>
  <c r="BB90" i="8"/>
  <c r="BA90" i="8" s="1"/>
  <c r="BD90" i="8"/>
  <c r="BC90" i="8" s="1"/>
  <c r="BF90" i="8"/>
  <c r="BE90" i="8" s="1"/>
  <c r="BH90" i="8"/>
  <c r="BG90" i="8" s="1"/>
  <c r="AX91" i="8"/>
  <c r="AZ91" i="8"/>
  <c r="AY91" i="8" s="1"/>
  <c r="BB91" i="8"/>
  <c r="BA91" i="8" s="1"/>
  <c r="BD91" i="8"/>
  <c r="BC91" i="8" s="1"/>
  <c r="BF91" i="8"/>
  <c r="BE91" i="8" s="1"/>
  <c r="BH91" i="8"/>
  <c r="BG91" i="8" s="1"/>
  <c r="AX92" i="8"/>
  <c r="AZ92" i="8"/>
  <c r="AY92" i="8" s="1"/>
  <c r="BB92" i="8"/>
  <c r="BA92" i="8" s="1"/>
  <c r="BD92" i="8"/>
  <c r="BC92" i="8" s="1"/>
  <c r="BF92" i="8"/>
  <c r="BE92" i="8" s="1"/>
  <c r="BH92" i="8"/>
  <c r="BG92" i="8" s="1"/>
  <c r="AX93" i="8"/>
  <c r="AZ93" i="8"/>
  <c r="AY93" i="8" s="1"/>
  <c r="BB93" i="8"/>
  <c r="BA93" i="8" s="1"/>
  <c r="BD93" i="8"/>
  <c r="BC93" i="8" s="1"/>
  <c r="BF93" i="8"/>
  <c r="BE93" i="8" s="1"/>
  <c r="BH93" i="8"/>
  <c r="BG93" i="8" s="1"/>
  <c r="AX94" i="8"/>
  <c r="AZ94" i="8"/>
  <c r="AY94" i="8" s="1"/>
  <c r="BB94" i="8"/>
  <c r="BA94" i="8" s="1"/>
  <c r="BD94" i="8"/>
  <c r="BC94" i="8" s="1"/>
  <c r="BF94" i="8"/>
  <c r="BE94" i="8" s="1"/>
  <c r="BH94" i="8"/>
  <c r="BG94" i="8" s="1"/>
  <c r="AX95" i="8"/>
  <c r="AZ95" i="8"/>
  <c r="AY95" i="8" s="1"/>
  <c r="BB95" i="8"/>
  <c r="BA95" i="8" s="1"/>
  <c r="BD95" i="8"/>
  <c r="BC95" i="8" s="1"/>
  <c r="BF95" i="8"/>
  <c r="BE95" i="8" s="1"/>
  <c r="BH95" i="8"/>
  <c r="BG95" i="8" s="1"/>
  <c r="AX96" i="8"/>
  <c r="AZ96" i="8"/>
  <c r="AY96" i="8" s="1"/>
  <c r="BB96" i="8"/>
  <c r="BA96" i="8" s="1"/>
  <c r="BD96" i="8"/>
  <c r="BC96" i="8" s="1"/>
  <c r="BF96" i="8"/>
  <c r="BE96" i="8" s="1"/>
  <c r="BH96" i="8"/>
  <c r="BG96" i="8" s="1"/>
  <c r="AX97" i="8"/>
  <c r="AZ97" i="8"/>
  <c r="AY97" i="8" s="1"/>
  <c r="BB97" i="8"/>
  <c r="BA97" i="8" s="1"/>
  <c r="BD97" i="8"/>
  <c r="BC97" i="8" s="1"/>
  <c r="BF97" i="8"/>
  <c r="BE97" i="8" s="1"/>
  <c r="BH97" i="8"/>
  <c r="BG97" i="8" s="1"/>
  <c r="AX98" i="8"/>
  <c r="AZ98" i="8"/>
  <c r="AY98" i="8" s="1"/>
  <c r="BB98" i="8"/>
  <c r="BA98" i="8" s="1"/>
  <c r="BD98" i="8"/>
  <c r="BC98" i="8" s="1"/>
  <c r="BF98" i="8"/>
  <c r="BE98" i="8" s="1"/>
  <c r="BH98" i="8"/>
  <c r="BG98" i="8" s="1"/>
  <c r="AC84" i="8"/>
  <c r="AE84" i="8"/>
  <c r="AD84" i="8" s="1"/>
  <c r="AG84" i="8"/>
  <c r="AF84" i="8" s="1"/>
  <c r="AI84" i="8"/>
  <c r="AH84" i="8" s="1"/>
  <c r="AK84" i="8"/>
  <c r="AJ84" i="8" s="1"/>
  <c r="AM84" i="8"/>
  <c r="AL84" i="8" s="1"/>
  <c r="AC85" i="8"/>
  <c r="AE85" i="8"/>
  <c r="AD85" i="8" s="1"/>
  <c r="AG85" i="8"/>
  <c r="AF85" i="8" s="1"/>
  <c r="AI85" i="8"/>
  <c r="AH85" i="8" s="1"/>
  <c r="AK85" i="8"/>
  <c r="AJ85" i="8" s="1"/>
  <c r="AM85" i="8"/>
  <c r="AL85" i="8" s="1"/>
  <c r="AC86" i="8"/>
  <c r="AE86" i="8"/>
  <c r="AD86" i="8" s="1"/>
  <c r="AG86" i="8"/>
  <c r="AF86" i="8" s="1"/>
  <c r="AI86" i="8"/>
  <c r="AH86" i="8" s="1"/>
  <c r="AK86" i="8"/>
  <c r="AJ86" i="8" s="1"/>
  <c r="AM86" i="8"/>
  <c r="AL86" i="8" s="1"/>
  <c r="AC87" i="8"/>
  <c r="AE87" i="8"/>
  <c r="AD87" i="8" s="1"/>
  <c r="AG87" i="8"/>
  <c r="AF87" i="8" s="1"/>
  <c r="AI87" i="8"/>
  <c r="AH87" i="8" s="1"/>
  <c r="AK87" i="8"/>
  <c r="AJ87" i="8" s="1"/>
  <c r="AM87" i="8"/>
  <c r="AL87" i="8" s="1"/>
  <c r="AC88" i="8"/>
  <c r="AE88" i="8"/>
  <c r="AD88" i="8" s="1"/>
  <c r="AG88" i="8"/>
  <c r="AF88" i="8" s="1"/>
  <c r="AI88" i="8"/>
  <c r="AH88" i="8" s="1"/>
  <c r="AK88" i="8"/>
  <c r="AJ88" i="8" s="1"/>
  <c r="AM88" i="8"/>
  <c r="AL88" i="8" s="1"/>
  <c r="AC89" i="8"/>
  <c r="AE89" i="8"/>
  <c r="AD89" i="8" s="1"/>
  <c r="AG89" i="8"/>
  <c r="AF89" i="8" s="1"/>
  <c r="AI89" i="8"/>
  <c r="AH89" i="8" s="1"/>
  <c r="AK89" i="8"/>
  <c r="AJ89" i="8" s="1"/>
  <c r="AM89" i="8"/>
  <c r="AL89" i="8" s="1"/>
  <c r="AC90" i="8"/>
  <c r="AE90" i="8"/>
  <c r="AD90" i="8" s="1"/>
  <c r="AG90" i="8"/>
  <c r="AF90" i="8" s="1"/>
  <c r="AI90" i="8"/>
  <c r="AH90" i="8" s="1"/>
  <c r="AK90" i="8"/>
  <c r="AJ90" i="8" s="1"/>
  <c r="AM90" i="8"/>
  <c r="AL90" i="8" s="1"/>
  <c r="AC91" i="8"/>
  <c r="AE91" i="8"/>
  <c r="AD91" i="8" s="1"/>
  <c r="AG91" i="8"/>
  <c r="AF91" i="8" s="1"/>
  <c r="AI91" i="8"/>
  <c r="AH91" i="8" s="1"/>
  <c r="AK91" i="8"/>
  <c r="AJ91" i="8" s="1"/>
  <c r="AM91" i="8"/>
  <c r="AL91" i="8" s="1"/>
  <c r="AC92" i="8"/>
  <c r="AE92" i="8"/>
  <c r="AD92" i="8" s="1"/>
  <c r="AG92" i="8"/>
  <c r="AF92" i="8" s="1"/>
  <c r="AI92" i="8"/>
  <c r="AH92" i="8" s="1"/>
  <c r="AK92" i="8"/>
  <c r="AJ92" i="8" s="1"/>
  <c r="AM92" i="8"/>
  <c r="AL92" i="8" s="1"/>
  <c r="AC93" i="8"/>
  <c r="AE93" i="8"/>
  <c r="AD93" i="8" s="1"/>
  <c r="AG93" i="8"/>
  <c r="AF93" i="8" s="1"/>
  <c r="AI93" i="8"/>
  <c r="AH93" i="8" s="1"/>
  <c r="AK93" i="8"/>
  <c r="AJ93" i="8" s="1"/>
  <c r="AM93" i="8"/>
  <c r="AL93" i="8" s="1"/>
  <c r="AC94" i="8"/>
  <c r="AE94" i="8"/>
  <c r="AD94" i="8" s="1"/>
  <c r="AG94" i="8"/>
  <c r="AF94" i="8" s="1"/>
  <c r="AI94" i="8"/>
  <c r="AH94" i="8" s="1"/>
  <c r="AK94" i="8"/>
  <c r="AJ94" i="8" s="1"/>
  <c r="AM94" i="8"/>
  <c r="AL94" i="8" s="1"/>
  <c r="AC95" i="8"/>
  <c r="AE95" i="8"/>
  <c r="AD95" i="8" s="1"/>
  <c r="AG95" i="8"/>
  <c r="AF95" i="8" s="1"/>
  <c r="AI95" i="8"/>
  <c r="AH95" i="8" s="1"/>
  <c r="AK95" i="8"/>
  <c r="AJ95" i="8" s="1"/>
  <c r="AM95" i="8"/>
  <c r="AL95" i="8" s="1"/>
  <c r="AC96" i="8"/>
  <c r="AE96" i="8"/>
  <c r="AD96" i="8" s="1"/>
  <c r="AG96" i="8"/>
  <c r="AF96" i="8" s="1"/>
  <c r="AI96" i="8"/>
  <c r="AH96" i="8" s="1"/>
  <c r="AK96" i="8"/>
  <c r="AJ96" i="8" s="1"/>
  <c r="AM96" i="8"/>
  <c r="AL96" i="8" s="1"/>
  <c r="AC97" i="8"/>
  <c r="AE97" i="8"/>
  <c r="AD97" i="8" s="1"/>
  <c r="AG97" i="8"/>
  <c r="AF97" i="8" s="1"/>
  <c r="AI97" i="8"/>
  <c r="AH97" i="8" s="1"/>
  <c r="AK97" i="8"/>
  <c r="AJ97" i="8" s="1"/>
  <c r="AM97" i="8"/>
  <c r="AL97" i="8" s="1"/>
  <c r="AC98" i="8"/>
  <c r="AE98" i="8"/>
  <c r="AD98" i="8" s="1"/>
  <c r="AG98" i="8"/>
  <c r="AF98" i="8" s="1"/>
  <c r="AI98" i="8"/>
  <c r="AH98" i="8" s="1"/>
  <c r="AK98" i="8"/>
  <c r="AJ98" i="8" s="1"/>
  <c r="AM98" i="8"/>
  <c r="AL98" i="8" s="1"/>
  <c r="I27" i="8"/>
  <c r="K63" i="8"/>
  <c r="M63" i="8"/>
  <c r="K64" i="8"/>
  <c r="M64" i="8"/>
  <c r="K65" i="8"/>
  <c r="M65" i="8"/>
  <c r="K66" i="8"/>
  <c r="M66" i="8"/>
  <c r="K67" i="8"/>
  <c r="M67" i="8"/>
  <c r="K68" i="8"/>
  <c r="M68" i="8"/>
  <c r="K69" i="8"/>
  <c r="M69" i="8"/>
  <c r="K70" i="8"/>
  <c r="M70" i="8"/>
  <c r="K71" i="8"/>
  <c r="M71" i="8"/>
  <c r="K72" i="8"/>
  <c r="M72" i="8"/>
  <c r="K73" i="8"/>
  <c r="M73" i="8"/>
  <c r="K74" i="8"/>
  <c r="M74" i="8"/>
  <c r="K75" i="8"/>
  <c r="M75" i="8"/>
  <c r="K76" i="8"/>
  <c r="M76" i="8"/>
  <c r="K77" i="8"/>
  <c r="M77" i="8"/>
  <c r="H84" i="8"/>
  <c r="I84" i="8"/>
  <c r="J84" i="8"/>
  <c r="L84" i="8"/>
  <c r="K84" i="8" s="1"/>
  <c r="N84" i="8"/>
  <c r="M84" i="8" s="1"/>
  <c r="P84" i="8"/>
  <c r="O84" i="8" s="1"/>
  <c r="Q84" i="8"/>
  <c r="R84" i="8"/>
  <c r="H85" i="8"/>
  <c r="J85" i="8"/>
  <c r="I85" i="8" s="1"/>
  <c r="K85" i="8"/>
  <c r="L85" i="8"/>
  <c r="N85" i="8"/>
  <c r="M85" i="8" s="1"/>
  <c r="P85" i="8"/>
  <c r="O85" i="8" s="1"/>
  <c r="R85" i="8"/>
  <c r="Q85" i="8" s="1"/>
  <c r="H86" i="8"/>
  <c r="J86" i="8"/>
  <c r="I86" i="8" s="1"/>
  <c r="L86" i="8"/>
  <c r="K86" i="8" s="1"/>
  <c r="M86" i="8"/>
  <c r="N86" i="8"/>
  <c r="P86" i="8"/>
  <c r="O86" i="8" s="1"/>
  <c r="R86" i="8"/>
  <c r="Q86" i="8" s="1"/>
  <c r="H87" i="8"/>
  <c r="J87" i="8"/>
  <c r="I87" i="8" s="1"/>
  <c r="L87" i="8"/>
  <c r="K87" i="8" s="1"/>
  <c r="N87" i="8"/>
  <c r="M87" i="8" s="1"/>
  <c r="O87" i="8"/>
  <c r="P87" i="8"/>
  <c r="R87" i="8"/>
  <c r="Q87" i="8" s="1"/>
  <c r="H88" i="8"/>
  <c r="I88" i="8"/>
  <c r="J88" i="8"/>
  <c r="L88" i="8"/>
  <c r="K88" i="8" s="1"/>
  <c r="N88" i="8"/>
  <c r="M88" i="8" s="1"/>
  <c r="P88" i="8"/>
  <c r="O88" i="8" s="1"/>
  <c r="Q88" i="8"/>
  <c r="R88" i="8"/>
  <c r="H89" i="8"/>
  <c r="J89" i="8"/>
  <c r="I89" i="8" s="1"/>
  <c r="K89" i="8"/>
  <c r="L89" i="8"/>
  <c r="N89" i="8"/>
  <c r="M89" i="8" s="1"/>
  <c r="P89" i="8"/>
  <c r="O89" i="8" s="1"/>
  <c r="R89" i="8"/>
  <c r="Q89" i="8" s="1"/>
  <c r="H90" i="8"/>
  <c r="J90" i="8"/>
  <c r="I90" i="8" s="1"/>
  <c r="L90" i="8"/>
  <c r="K90" i="8" s="1"/>
  <c r="M90" i="8"/>
  <c r="N90" i="8"/>
  <c r="P90" i="8"/>
  <c r="O90" i="8" s="1"/>
  <c r="R90" i="8"/>
  <c r="Q90" i="8" s="1"/>
  <c r="H91" i="8"/>
  <c r="J91" i="8"/>
  <c r="I91" i="8" s="1"/>
  <c r="L91" i="8"/>
  <c r="K91" i="8" s="1"/>
  <c r="N91" i="8"/>
  <c r="M91" i="8" s="1"/>
  <c r="O91" i="8"/>
  <c r="P91" i="8"/>
  <c r="R91" i="8"/>
  <c r="Q91" i="8" s="1"/>
  <c r="H92" i="8"/>
  <c r="I92" i="8"/>
  <c r="J92" i="8"/>
  <c r="L92" i="8"/>
  <c r="K92" i="8" s="1"/>
  <c r="N92" i="8"/>
  <c r="M92" i="8" s="1"/>
  <c r="P92" i="8"/>
  <c r="O92" i="8" s="1"/>
  <c r="Q92" i="8"/>
  <c r="R92" i="8"/>
  <c r="H93" i="8"/>
  <c r="J93" i="8"/>
  <c r="I93" i="8" s="1"/>
  <c r="K93" i="8"/>
  <c r="L93" i="8"/>
  <c r="N93" i="8"/>
  <c r="M93" i="8" s="1"/>
  <c r="P93" i="8"/>
  <c r="O93" i="8" s="1"/>
  <c r="R93" i="8"/>
  <c r="Q93" i="8" s="1"/>
  <c r="H94" i="8"/>
  <c r="J94" i="8"/>
  <c r="I94" i="8" s="1"/>
  <c r="L94" i="8"/>
  <c r="K94" i="8" s="1"/>
  <c r="M94" i="8"/>
  <c r="N94" i="8"/>
  <c r="P94" i="8"/>
  <c r="O94" i="8" s="1"/>
  <c r="R94" i="8"/>
  <c r="Q94" i="8" s="1"/>
  <c r="H95" i="8"/>
  <c r="J95" i="8"/>
  <c r="I95" i="8" s="1"/>
  <c r="L95" i="8"/>
  <c r="K95" i="8" s="1"/>
  <c r="N95" i="8"/>
  <c r="M95" i="8" s="1"/>
  <c r="O95" i="8"/>
  <c r="P95" i="8"/>
  <c r="R95" i="8"/>
  <c r="Q95" i="8" s="1"/>
  <c r="H96" i="8"/>
  <c r="I96" i="8"/>
  <c r="J96" i="8"/>
  <c r="L96" i="8"/>
  <c r="K96" i="8" s="1"/>
  <c r="N96" i="8"/>
  <c r="M96" i="8" s="1"/>
  <c r="P96" i="8"/>
  <c r="O96" i="8" s="1"/>
  <c r="Q96" i="8"/>
  <c r="R96" i="8"/>
  <c r="H97" i="8"/>
  <c r="J97" i="8"/>
  <c r="I97" i="8" s="1"/>
  <c r="K97" i="8"/>
  <c r="L97" i="8"/>
  <c r="N97" i="8"/>
  <c r="M97" i="8" s="1"/>
  <c r="P97" i="8"/>
  <c r="O97" i="8" s="1"/>
  <c r="R97" i="8"/>
  <c r="Q97" i="8" s="1"/>
  <c r="H98" i="8"/>
  <c r="J98" i="8"/>
  <c r="I98" i="8" s="1"/>
  <c r="L98" i="8"/>
  <c r="K98" i="8" s="1"/>
  <c r="M98" i="8"/>
  <c r="N98" i="8"/>
  <c r="P98" i="8"/>
  <c r="O98" i="8" s="1"/>
  <c r="R98" i="8"/>
  <c r="Q98" i="8" s="1"/>
  <c r="AO51" i="3" l="1"/>
  <c r="W51" i="3"/>
  <c r="E51" i="3"/>
  <c r="AO50" i="3"/>
  <c r="W50" i="3"/>
  <c r="E50" i="3"/>
  <c r="AO49" i="3"/>
  <c r="W49" i="3"/>
  <c r="E49" i="3"/>
  <c r="AO48" i="3"/>
  <c r="W48" i="3"/>
  <c r="E48" i="3"/>
  <c r="AO47" i="3"/>
  <c r="W47" i="3"/>
  <c r="E47" i="3"/>
  <c r="AO46" i="3"/>
  <c r="W46" i="3"/>
  <c r="E46" i="3"/>
  <c r="AO45" i="3"/>
  <c r="W45" i="3"/>
  <c r="E45" i="3"/>
  <c r="AO44" i="3"/>
  <c r="W44" i="3"/>
  <c r="E44" i="3"/>
  <c r="AO43" i="3"/>
  <c r="W43" i="3"/>
  <c r="E43" i="3"/>
  <c r="AO42" i="3"/>
  <c r="W42" i="3"/>
  <c r="E42" i="3"/>
  <c r="AO41" i="3"/>
  <c r="W41" i="3"/>
  <c r="E41" i="3"/>
  <c r="AO40" i="3"/>
  <c r="W40" i="3"/>
  <c r="E40" i="3"/>
  <c r="AP39" i="3"/>
  <c r="X39" i="3"/>
  <c r="AP38" i="3"/>
  <c r="X38" i="3"/>
  <c r="AP37" i="3"/>
  <c r="X37" i="3"/>
  <c r="E37" i="3" l="1"/>
  <c r="W37" i="3"/>
  <c r="AO37" i="3"/>
  <c r="E38" i="3"/>
  <c r="W38" i="3"/>
  <c r="AO38" i="3"/>
  <c r="E39" i="3"/>
  <c r="W39" i="3"/>
  <c r="AO39" i="3"/>
</calcChain>
</file>

<file path=xl/sharedStrings.xml><?xml version="1.0" encoding="utf-8"?>
<sst xmlns="http://schemas.openxmlformats.org/spreadsheetml/2006/main" count="3853" uniqueCount="223">
  <si>
    <t>Fixed Coverage (SDA)</t>
  </si>
  <si>
    <t>This is the new definition for reporting from</t>
  </si>
  <si>
    <t>Worksheet containing main tables on fixed network coverage</t>
  </si>
  <si>
    <t>Contains Excel named ranges for linking via external data connections</t>
  </si>
  <si>
    <t>Mobile Coverage</t>
  </si>
  <si>
    <t>Worksheet containing main tables on mobile network coverage</t>
  </si>
  <si>
    <t>Notes</t>
  </si>
  <si>
    <t>Supporting reference tables and notes</t>
  </si>
  <si>
    <t>Service delivery address has been introduced as an enhancement to the premise base</t>
  </si>
  <si>
    <t>It extends the premise base beyond the Royal Mail postcode address file to include</t>
  </si>
  <si>
    <t>additional properties identified by Local Authority and other address management custodians</t>
  </si>
  <si>
    <t>It also extends the premise base to include all commercial premises, although</t>
  </si>
  <si>
    <t>the Connected Nations information source does not include Leased Line connections</t>
  </si>
  <si>
    <t>Delivery point address was the primary data source for the former premise base</t>
  </si>
  <si>
    <t>based upon the Royal Mail postcode address file</t>
  </si>
  <si>
    <t>UK</t>
  </si>
  <si>
    <t>Wales</t>
  </si>
  <si>
    <t>Scotland</t>
  </si>
  <si>
    <t>Northern Ireland</t>
  </si>
  <si>
    <t>England</t>
  </si>
  <si>
    <t>Access to a download speed of 10Mbit/s or higher</t>
  </si>
  <si>
    <t>Premises (indoor) covered by all operators</t>
  </si>
  <si>
    <t>Geographic area covered by all operators</t>
  </si>
  <si>
    <t>Coverage of A and B roads by all operators</t>
  </si>
  <si>
    <t>A and B roads not covered by any operator</t>
  </si>
  <si>
    <t>Index</t>
  </si>
  <si>
    <t>Access to a download speed of 30Mbit/s or higher</t>
  </si>
  <si>
    <t>Access to a download speed of 300Mbit/s or higher</t>
  </si>
  <si>
    <t>Access to full fibre services</t>
  </si>
  <si>
    <t>Unable to access a download speed of 10Mbit/s and an upload speed of 1Mbit/s (Universal Service Obligation minimum)</t>
  </si>
  <si>
    <t>Counts displayed in thousands</t>
  </si>
  <si>
    <t>Residential and commercial coverage</t>
  </si>
  <si>
    <t>Residential coverage</t>
  </si>
  <si>
    <t>Large Commercial / other coverage</t>
  </si>
  <si>
    <t>Rurality</t>
  </si>
  <si>
    <t>Category</t>
  </si>
  <si>
    <t>% residential and commercial premises</t>
  </si>
  <si>
    <t>No. residential and commercial premises</t>
  </si>
  <si>
    <t>% residential premises</t>
  </si>
  <si>
    <t>No. residential premises</t>
  </si>
  <si>
    <t>% commercial / other premises</t>
  </si>
  <si>
    <t>No. commercial / other premises</t>
  </si>
  <si>
    <t>ONS Code</t>
  </si>
  <si>
    <t>202001_prem_per</t>
  </si>
  <si>
    <t>202001_prem_count</t>
  </si>
  <si>
    <t>201909_prem_per</t>
  </si>
  <si>
    <t>201909_prem_count</t>
  </si>
  <si>
    <t>201905_prem_per</t>
  </si>
  <si>
    <t>201905_prem_count</t>
  </si>
  <si>
    <t>201901_prem_per</t>
  </si>
  <si>
    <t>201901_prem_count</t>
  </si>
  <si>
    <t>201809_prem_per</t>
  </si>
  <si>
    <t>201809_prem_count</t>
  </si>
  <si>
    <t>K02000001</t>
  </si>
  <si>
    <t>Total</t>
  </si>
  <si>
    <t>GE10Mbps</t>
  </si>
  <si>
    <t>Urban</t>
  </si>
  <si>
    <t>Rural</t>
  </si>
  <si>
    <t>E92000001</t>
  </si>
  <si>
    <t>N92000002</t>
  </si>
  <si>
    <t>S92000003</t>
  </si>
  <si>
    <t>W92000004</t>
  </si>
  <si>
    <t>GE30Mbps</t>
  </si>
  <si>
    <t>GE300Mbps</t>
  </si>
  <si>
    <t>Full_Fibre</t>
  </si>
  <si>
    <t>Below_USO</t>
  </si>
  <si>
    <r>
      <t xml:space="preserve">Note: Includes all premises matched to operator data, including those with missing speed information </t>
    </r>
    <r>
      <rPr>
        <b/>
        <i/>
        <sz val="11"/>
        <color theme="1"/>
        <rFont val="Calibri"/>
        <family val="2"/>
        <scheme val="minor"/>
      </rPr>
      <t>and</t>
    </r>
    <r>
      <rPr>
        <i/>
        <sz val="11"/>
        <color theme="1"/>
        <rFont val="Calibri"/>
        <family val="2"/>
        <scheme val="minor"/>
      </rPr>
      <t xml:space="preserve"> includes non matched premises</t>
    </r>
  </si>
  <si>
    <t>Access to a download speed of 24Mbit/s or higher</t>
  </si>
  <si>
    <t>4G</t>
  </si>
  <si>
    <t>Country</t>
  </si>
  <si>
    <t>Premise_Base_Nation</t>
  </si>
  <si>
    <t>Premise_Unmatched_Nation</t>
  </si>
  <si>
    <t>Geographic_Landmass_Nation</t>
  </si>
  <si>
    <t>ABroad_Nation</t>
  </si>
  <si>
    <t>Mobile Thresholds</t>
  </si>
  <si>
    <t>Mobile Definitions</t>
  </si>
  <si>
    <t>ONS Nation Labels</t>
  </si>
  <si>
    <t>Residential and commercial premise base (service delivery address)</t>
  </si>
  <si>
    <t>Residential premise base (service delivery address)</t>
  </si>
  <si>
    <t>Commercial / other premise base (service delivery address)</t>
  </si>
  <si>
    <t>% premises</t>
  </si>
  <si>
    <t>No. premises</t>
  </si>
  <si>
    <t>Unclassified residential and commercial premises (premises not address matched, or with missing speed information)</t>
  </si>
  <si>
    <t>Unclassified residential premises (premises not address matched, or with missing speed information)</t>
  </si>
  <si>
    <t>Unclassified commercial premises (premises not address matched, or with missing speed information)</t>
  </si>
  <si>
    <t>Not_matched</t>
  </si>
  <si>
    <t>Landmass</t>
  </si>
  <si>
    <t>% landmass</t>
  </si>
  <si>
    <t>Landmass pixels</t>
  </si>
  <si>
    <t>202001_geo_per</t>
  </si>
  <si>
    <t>202001_geo_count</t>
  </si>
  <si>
    <t>201909_geo_per</t>
  </si>
  <si>
    <t>201909_geo_count</t>
  </si>
  <si>
    <t>201905_geo_per</t>
  </si>
  <si>
    <t>201905_geo_count</t>
  </si>
  <si>
    <t>201901_geo_per</t>
  </si>
  <si>
    <t>201901_geo_count</t>
  </si>
  <si>
    <t>201809_geo_per</t>
  </si>
  <si>
    <t>201809_geo_count</t>
  </si>
  <si>
    <t>201805_geo_per</t>
  </si>
  <si>
    <t>201805_geo_count</t>
  </si>
  <si>
    <t>A and B Roads</t>
  </si>
  <si>
    <t>% A and B Roads</t>
  </si>
  <si>
    <t>A and B Road pixels</t>
  </si>
  <si>
    <t>202001_ABroad_per</t>
  </si>
  <si>
    <t>202001_Abroad_count</t>
  </si>
  <si>
    <t>201909_ABroad_per</t>
  </si>
  <si>
    <t>201909_Abroad_count</t>
  </si>
  <si>
    <t>201905_ABroad_per</t>
  </si>
  <si>
    <t>201905_Abroad_count</t>
  </si>
  <si>
    <t>201901_ABroad_per</t>
  </si>
  <si>
    <t>201901_Abroad_count</t>
  </si>
  <si>
    <t>201809_ABroad_per</t>
  </si>
  <si>
    <t>201809_Abroad_count</t>
  </si>
  <si>
    <t>201805_ABroad_per</t>
  </si>
  <si>
    <t>201805_Abroad_count</t>
  </si>
  <si>
    <t>ABroads</t>
  </si>
  <si>
    <t>Mobile coverage thresholds</t>
  </si>
  <si>
    <t>Outdoor (dBm)</t>
  </si>
  <si>
    <t>Indoor (dBm)</t>
  </si>
  <si>
    <t>In-car (dBm)</t>
  </si>
  <si>
    <t>Applies to</t>
  </si>
  <si>
    <t>2G RxLev (dBm)</t>
  </si>
  <si>
    <t>&gt;= -81</t>
  </si>
  <si>
    <t>&gt;= -71</t>
  </si>
  <si>
    <t>Voice and text; Lower speed data</t>
  </si>
  <si>
    <t>3G RSCP (dBm)</t>
  </si>
  <si>
    <t>&gt;= -100</t>
  </si>
  <si>
    <t>&gt;= -90</t>
  </si>
  <si>
    <t>4G RSRP (dBm)</t>
  </si>
  <si>
    <t>&gt;= -105</t>
  </si>
  <si>
    <t>&gt;= -95</t>
  </si>
  <si>
    <t>4G; Voice and text</t>
  </si>
  <si>
    <t>&gt;= -115</t>
  </si>
  <si>
    <t>Lower speed data</t>
  </si>
  <si>
    <t>Mobile coverage definitions</t>
  </si>
  <si>
    <t>Contributing technologies</t>
  </si>
  <si>
    <t>Voice and text</t>
  </si>
  <si>
    <t>2G; 3G; 4G</t>
  </si>
  <si>
    <t>Basic data</t>
  </si>
  <si>
    <t>3G; 4G</t>
  </si>
  <si>
    <t>Code</t>
  </si>
  <si>
    <t>Country (Welsh)</t>
  </si>
  <si>
    <t>921</t>
  </si>
  <si>
    <t>Lloegr</t>
  </si>
  <si>
    <t>922</t>
  </si>
  <si>
    <t>Gogledd Iwerddon</t>
  </si>
  <si>
    <t>923</t>
  </si>
  <si>
    <t>Yr Alban</t>
  </si>
  <si>
    <t>924</t>
  </si>
  <si>
    <t>Cymru</t>
  </si>
  <si>
    <t>United Kingdom</t>
  </si>
  <si>
    <t>Y Deyrnas Unedig</t>
  </si>
  <si>
    <t>Premises (indoor) covered by all operators, 4G</t>
  </si>
  <si>
    <t>Geographic area covered by all operators, 4G</t>
  </si>
  <si>
    <t>Premises (indoor) covered by all operators, Voice</t>
  </si>
  <si>
    <t>Geographic area covered by all operators, Voice</t>
  </si>
  <si>
    <t>Premises (indoor) covered by all operators, Lower speed data</t>
  </si>
  <si>
    <t>Geographic area covered by all operators, Lower speed data</t>
  </si>
  <si>
    <t>Geographic area not covered by any operator</t>
  </si>
  <si>
    <t>Coverage of A and B roads by all operators, 4G</t>
  </si>
  <si>
    <t>Geographic area not covered by any operator, 4G</t>
  </si>
  <si>
    <t>Coverage of A and B roads by all operators, Voice</t>
  </si>
  <si>
    <t>Geographic area not covered by any operator, Voice</t>
  </si>
  <si>
    <t>Coverage of A and B roads by all operators, Lower speed data</t>
  </si>
  <si>
    <t>Geographic area not covered by any operator, Lower speed data</t>
  </si>
  <si>
    <t>Geographic area covered by at least one operator</t>
  </si>
  <si>
    <t>A and B roads not covered by any operator, 4G</t>
  </si>
  <si>
    <t>Geographic area covered by at least one operator, 4G</t>
  </si>
  <si>
    <t>A and B roads not covered by any operator, Voice</t>
  </si>
  <si>
    <t>Geographic area covered by at least one operator, Voice</t>
  </si>
  <si>
    <t>A and B roads not covered by any operator, Lower speed data</t>
  </si>
  <si>
    <t>Geographic area covered by at least one operator, Lower speed data</t>
  </si>
  <si>
    <t>4G coverage, indoor, premises, all operators</t>
  </si>
  <si>
    <t>Voice and text coverage, indoor premises, all operators - including VoLTE</t>
  </si>
  <si>
    <t>Lower speed data coverage, indoor premises, all operators</t>
  </si>
  <si>
    <t>Based on mobile thresholds here</t>
  </si>
  <si>
    <t>201805_prem_per</t>
  </si>
  <si>
    <t>201805_prem_count</t>
  </si>
  <si>
    <t>201801_prem_per</t>
  </si>
  <si>
    <t>201801_prem_count</t>
  </si>
  <si>
    <t>Indoor_All_4G</t>
  </si>
  <si>
    <t>Indoor_All_Voice</t>
  </si>
  <si>
    <t>Indoor_All_Data</t>
  </si>
  <si>
    <t>4G coverage, outdoor, geographic, all operators</t>
  </si>
  <si>
    <t>Voice and text coverage, outdoor, geographic, all operators - including VoLTE</t>
  </si>
  <si>
    <t>Lower speed data coverage, outdoor geographic, all operators</t>
  </si>
  <si>
    <t>201801_geo_per</t>
  </si>
  <si>
    <t>201801_geo_count</t>
  </si>
  <si>
    <t>Outdoor_All_4G</t>
  </si>
  <si>
    <t>Outdoor_All_Voice</t>
  </si>
  <si>
    <t>Outdoor_All_Data</t>
  </si>
  <si>
    <t>4G coverage, outdoor, geographic, no operators</t>
  </si>
  <si>
    <t>Voice and text coverage, outdoor, geographic, no operators - including VoLTE</t>
  </si>
  <si>
    <t>Lower speed data coverage, outdoor geographic, no operators</t>
  </si>
  <si>
    <t>Outdoor_CNS_4G</t>
  </si>
  <si>
    <t>Outdoor_CNS_Voice</t>
  </si>
  <si>
    <t>Outdoor_CNS_Data</t>
  </si>
  <si>
    <t>4G coverage, outdoor, geographic, at least one operator</t>
  </si>
  <si>
    <t>Voice and text coverage, outdoor, geographic, at least one operator - including VoLTE</t>
  </si>
  <si>
    <t>Lower speed data coverage, outdoor geographic, at least one operator</t>
  </si>
  <si>
    <t>4G coverage, in-car, A and B roads, all operators</t>
  </si>
  <si>
    <t>Voice and text coverage, in-car, A and B roads, all operators - including VoLTE</t>
  </si>
  <si>
    <t>Lower speed data coverage, in-car, A and B roads, all operators</t>
  </si>
  <si>
    <t>201801_ABroad_per</t>
  </si>
  <si>
    <t>201801_Abroad_count</t>
  </si>
  <si>
    <t>ABRoad_All_4G</t>
  </si>
  <si>
    <t>ABRoad_All_Voice</t>
  </si>
  <si>
    <t>ABRoad_All_Data</t>
  </si>
  <si>
    <t>4G coverage, in-car, A and B roads, no operators</t>
  </si>
  <si>
    <t>Voice and text coverage, in-car, A and B roads, no operators - including VoLTE</t>
  </si>
  <si>
    <t>Lower speed data coverage, in-car, A and B roads, no operators</t>
  </si>
  <si>
    <t>ABRoad_CNS_4G</t>
  </si>
  <si>
    <t>ABRoad_CNS_Voice</t>
  </si>
  <si>
    <t>ABRoad_CNS_Data</t>
  </si>
  <si>
    <t>Coverage data as at 1st May 2020</t>
  </si>
  <si>
    <t>202005_prem_per</t>
  </si>
  <si>
    <t>202005_prem_count</t>
  </si>
  <si>
    <t>Source: Ordnance Survey AddressBase® Premium, Epoch 75, 73, 70, 67, 62</t>
  </si>
  <si>
    <t>202005_geo_per</t>
  </si>
  <si>
    <t>202005_geo_count</t>
  </si>
  <si>
    <t>202005_ABroad_per</t>
  </si>
  <si>
    <t>202005_Abroad_count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</si>
</sst>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dd\ mmm\ yyyy"/>
    <numFmt numFmtId="167" formatCode="mmm\ yyyy"/>
    <numFmt numFmtId="168" formatCode="_-* #,##0,_-;\-* #,##0,_-;_-* &quot;-&quot;??,_-;_-@\,_-"/>
    <numFmt numFmtId="169" formatCode="_-* #,##0.00000_-;\-* #,##0.000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65767"/>
      <name val="Calibri"/>
      <family val="2"/>
      <scheme val="minor"/>
    </font>
    <font>
      <b/>
      <sz val="12"/>
      <color rgb="FFE65767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3" applyNumberFormat="0" applyAlignment="0" applyProtection="0"/>
    <xf numFmtId="0" fontId="23" fillId="6" borderId="14" applyNumberFormat="0" applyAlignment="0" applyProtection="0"/>
    <xf numFmtId="0" fontId="24" fillId="6" borderId="13" applyNumberFormat="0" applyAlignment="0" applyProtection="0"/>
    <xf numFmtId="0" fontId="25" fillId="0" borderId="15" applyNumberFormat="0" applyFill="0" applyAlignment="0" applyProtection="0"/>
    <xf numFmtId="0" fontId="26" fillId="7" borderId="16" applyNumberFormat="0" applyAlignment="0" applyProtection="0"/>
    <xf numFmtId="0" fontId="27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7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0" fillId="0" borderId="2" xfId="0" applyFont="1" applyBorder="1"/>
    <xf numFmtId="0" fontId="0" fillId="0" borderId="1" xfId="0" applyFont="1" applyBorder="1"/>
    <xf numFmtId="9" fontId="2" fillId="0" borderId="1" xfId="2" applyNumberFormat="1" applyFont="1" applyFill="1" applyBorder="1"/>
    <xf numFmtId="164" fontId="2" fillId="0" borderId="2" xfId="1" applyNumberFormat="1" applyFont="1" applyFill="1" applyBorder="1"/>
    <xf numFmtId="0" fontId="0" fillId="0" borderId="2" xfId="0" applyFont="1" applyBorder="1" applyAlignment="1">
      <alignment horizontal="left" vertical="center"/>
    </xf>
    <xf numFmtId="9" fontId="0" fillId="0" borderId="2" xfId="2" applyNumberFormat="1" applyFont="1" applyFill="1" applyBorder="1"/>
    <xf numFmtId="164" fontId="0" fillId="0" borderId="2" xfId="1" applyNumberFormat="1" applyFont="1" applyFill="1" applyBorder="1"/>
    <xf numFmtId="9" fontId="2" fillId="0" borderId="2" xfId="2" applyNumberFormat="1" applyFont="1" applyFill="1" applyBorder="1"/>
    <xf numFmtId="0" fontId="2" fillId="0" borderId="3" xfId="0" applyFont="1" applyBorder="1"/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7" xfId="0" applyFont="1" applyBorder="1"/>
    <xf numFmtId="0" fontId="0" fillId="0" borderId="7" xfId="0" applyFont="1" applyBorder="1"/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3" fillId="0" borderId="0" xfId="0" applyFont="1"/>
    <xf numFmtId="0" fontId="4" fillId="0" borderId="0" xfId="3"/>
    <xf numFmtId="165" fontId="2" fillId="0" borderId="1" xfId="2" applyNumberFormat="1" applyFont="1" applyFill="1" applyBorder="1"/>
    <xf numFmtId="165" fontId="2" fillId="0" borderId="2" xfId="2" applyNumberFormat="1" applyFont="1" applyFill="1" applyBorder="1"/>
    <xf numFmtId="0" fontId="0" fillId="0" borderId="0" xfId="0" applyAlignment="1"/>
    <xf numFmtId="0" fontId="2" fillId="0" borderId="0" xfId="0" applyFont="1" applyAlignment="1"/>
    <xf numFmtId="0" fontId="0" fillId="0" borderId="0" xfId="0" applyFont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0" fillId="0" borderId="3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9" fontId="2" fillId="0" borderId="1" xfId="2" applyNumberFormat="1" applyFont="1" applyFill="1" applyBorder="1" applyAlignment="1"/>
    <xf numFmtId="9" fontId="0" fillId="0" borderId="2" xfId="2" applyNumberFormat="1" applyFont="1" applyFill="1" applyBorder="1" applyAlignment="1"/>
    <xf numFmtId="0" fontId="0" fillId="0" borderId="4" xfId="0" applyFont="1" applyBorder="1" applyAlignment="1">
      <alignment horizontal="left" vertical="center"/>
    </xf>
    <xf numFmtId="9" fontId="2" fillId="0" borderId="2" xfId="2" applyNumberFormat="1" applyFont="1" applyFill="1" applyBorder="1" applyAlignment="1"/>
    <xf numFmtId="0" fontId="4" fillId="0" borderId="0" xfId="3" applyAlignment="1"/>
    <xf numFmtId="0" fontId="4" fillId="0" borderId="0" xfId="3" applyAlignment="1">
      <alignment horizontal="left" inden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indent="1"/>
    </xf>
    <xf numFmtId="166" fontId="2" fillId="0" borderId="0" xfId="0" applyNumberFormat="1" applyFont="1"/>
    <xf numFmtId="9" fontId="0" fillId="0" borderId="5" xfId="2" applyNumberFormat="1" applyFont="1" applyFill="1" applyBorder="1" applyAlignment="1"/>
    <xf numFmtId="0" fontId="2" fillId="0" borderId="0" xfId="0" applyFont="1" applyAlignment="1">
      <alignment horizontal="left"/>
    </xf>
    <xf numFmtId="0" fontId="5" fillId="0" borderId="0" xfId="0" applyFont="1"/>
    <xf numFmtId="9" fontId="0" fillId="0" borderId="0" xfId="0" applyNumberFormat="1" applyFont="1"/>
    <xf numFmtId="0" fontId="6" fillId="0" borderId="0" xfId="0" applyFont="1" applyAlignment="1"/>
    <xf numFmtId="9" fontId="0" fillId="0" borderId="0" xfId="2" applyFont="1"/>
    <xf numFmtId="0" fontId="2" fillId="0" borderId="0" xfId="0" applyFont="1" applyAlignment="1">
      <alignment vertical="center"/>
    </xf>
    <xf numFmtId="9" fontId="0" fillId="0" borderId="0" xfId="0" applyNumberFormat="1" applyAlignment="1"/>
    <xf numFmtId="168" fontId="2" fillId="0" borderId="2" xfId="1" applyNumberFormat="1" applyFont="1" applyFill="1" applyBorder="1"/>
    <xf numFmtId="168" fontId="0" fillId="0" borderId="2" xfId="1" applyNumberFormat="1" applyFont="1" applyFill="1" applyBorder="1"/>
    <xf numFmtId="0" fontId="4" fillId="0" borderId="7" xfId="3" applyBorder="1" applyAlignment="1"/>
    <xf numFmtId="0" fontId="2" fillId="0" borderId="8" xfId="0" applyFont="1" applyBorder="1" applyAlignment="1"/>
    <xf numFmtId="0" fontId="0" fillId="0" borderId="8" xfId="0" applyBorder="1" applyAlignment="1"/>
    <xf numFmtId="0" fontId="0" fillId="0" borderId="8" xfId="0" applyFont="1" applyFill="1" applyBorder="1" applyAlignment="1">
      <alignment horizontal="left" vertical="center"/>
    </xf>
    <xf numFmtId="9" fontId="0" fillId="0" borderId="8" xfId="0" applyNumberFormat="1" applyBorder="1" applyAlignment="1"/>
    <xf numFmtId="0" fontId="9" fillId="0" borderId="0" xfId="0" applyFont="1"/>
    <xf numFmtId="0" fontId="10" fillId="0" borderId="0" xfId="0" applyFont="1"/>
    <xf numFmtId="0" fontId="12" fillId="0" borderId="1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3" fillId="0" borderId="0" xfId="0" applyFont="1"/>
    <xf numFmtId="9" fontId="2" fillId="0" borderId="1" xfId="2" applyFont="1" applyBorder="1"/>
    <xf numFmtId="9" fontId="0" fillId="0" borderId="0" xfId="0" applyNumberFormat="1"/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7" fillId="0" borderId="0" xfId="0" applyFont="1"/>
    <xf numFmtId="0" fontId="0" fillId="0" borderId="0" xfId="0" applyAlignment="1">
      <alignment horizontal="center"/>
    </xf>
    <xf numFmtId="0" fontId="27" fillId="0" borderId="0" xfId="0" applyFont="1" applyAlignment="1"/>
    <xf numFmtId="168" fontId="0" fillId="0" borderId="2" xfId="1" applyNumberFormat="1" applyFont="1" applyBorder="1"/>
    <xf numFmtId="9" fontId="0" fillId="0" borderId="2" xfId="2" applyFont="1" applyBorder="1"/>
    <xf numFmtId="168" fontId="2" fillId="0" borderId="2" xfId="1" applyNumberFormat="1" applyFont="1" applyBorder="1"/>
    <xf numFmtId="2" fontId="0" fillId="0" borderId="0" xfId="0" applyNumberFormat="1"/>
    <xf numFmtId="0" fontId="0" fillId="0" borderId="7" xfId="0" applyBorder="1"/>
    <xf numFmtId="0" fontId="0" fillId="0" borderId="3" xfId="0" applyBorder="1"/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168" fontId="8" fillId="0" borderId="2" xfId="1" applyNumberFormat="1" applyFont="1" applyBorder="1"/>
    <xf numFmtId="168" fontId="0" fillId="0" borderId="0" xfId="0" applyNumberFormat="1"/>
    <xf numFmtId="0" fontId="0" fillId="0" borderId="2" xfId="0" applyBorder="1" applyAlignment="1">
      <alignment horizontal="left" vertical="center"/>
    </xf>
    <xf numFmtId="168" fontId="11" fillId="0" borderId="2" xfId="1" applyNumberFormat="1" applyFont="1" applyBorder="1"/>
    <xf numFmtId="0" fontId="0" fillId="0" borderId="4" xfId="0" applyBorder="1" applyAlignment="1">
      <alignment horizontal="left" vertical="center" wrapText="1"/>
    </xf>
    <xf numFmtId="9" fontId="2" fillId="0" borderId="2" xfId="2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/>
    <xf numFmtId="9" fontId="8" fillId="0" borderId="1" xfId="2" applyFont="1" applyBorder="1"/>
    <xf numFmtId="9" fontId="11" fillId="0" borderId="2" xfId="2" applyFont="1" applyBorder="1"/>
    <xf numFmtId="9" fontId="8" fillId="0" borderId="2" xfId="2" applyFont="1" applyBorder="1"/>
    <xf numFmtId="164" fontId="2" fillId="0" borderId="2" xfId="1" applyNumberFormat="1" applyFont="1" applyBorder="1"/>
    <xf numFmtId="164" fontId="0" fillId="0" borderId="2" xfId="1" applyNumberFormat="1" applyFont="1" applyBorder="1"/>
    <xf numFmtId="0" fontId="0" fillId="0" borderId="4" xfId="0" applyBorder="1" applyAlignment="1">
      <alignment horizontal="left" vertical="center"/>
    </xf>
    <xf numFmtId="164" fontId="8" fillId="0" borderId="2" xfId="1" applyNumberFormat="1" applyFont="1" applyBorder="1"/>
    <xf numFmtId="164" fontId="11" fillId="0" borderId="2" xfId="1" applyNumberFormat="1" applyFont="1" applyBorder="1"/>
    <xf numFmtId="165" fontId="2" fillId="0" borderId="1" xfId="2" applyNumberFormat="1" applyFont="1" applyBorder="1"/>
    <xf numFmtId="165" fontId="0" fillId="0" borderId="2" xfId="2" applyNumberFormat="1" applyFont="1" applyBorder="1"/>
    <xf numFmtId="165" fontId="2" fillId="0" borderId="2" xfId="2" applyNumberFormat="1" applyFont="1" applyBorder="1"/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9" fontId="2" fillId="0" borderId="2" xfId="2" applyNumberFormat="1" applyFont="1" applyBorder="1"/>
    <xf numFmtId="9" fontId="0" fillId="0" borderId="2" xfId="2" applyNumberFormat="1" applyFont="1" applyBorder="1"/>
    <xf numFmtId="9" fontId="2" fillId="0" borderId="1" xfId="2" applyNumberFormat="1" applyFont="1" applyBorder="1"/>
    <xf numFmtId="0" fontId="4" fillId="0" borderId="0" xfId="3" applyBorder="1" applyAlignment="1"/>
    <xf numFmtId="0" fontId="0" fillId="0" borderId="7" xfId="0" applyFont="1" applyBorder="1" applyAlignment="1"/>
    <xf numFmtId="0" fontId="2" fillId="0" borderId="7" xfId="0" applyFont="1" applyFill="1" applyBorder="1" applyAlignment="1">
      <alignment horizontal="left" vertical="center"/>
    </xf>
    <xf numFmtId="167" fontId="2" fillId="0" borderId="2" xfId="0" applyNumberFormat="1" applyFont="1" applyBorder="1" applyAlignment="1">
      <alignment horizontal="center"/>
    </xf>
    <xf numFmtId="167" fontId="2" fillId="0" borderId="9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9" fontId="0" fillId="0" borderId="8" xfId="2" applyFont="1" applyBorder="1"/>
    <xf numFmtId="0" fontId="0" fillId="0" borderId="7" xfId="0" applyBorder="1" applyAlignment="1"/>
    <xf numFmtId="9" fontId="0" fillId="0" borderId="8" xfId="2" applyNumberFormat="1" applyFont="1" applyFill="1" applyBorder="1" applyAlignment="1"/>
    <xf numFmtId="169" fontId="0" fillId="0" borderId="0" xfId="0" applyNumberFormat="1"/>
    <xf numFmtId="167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7" fontId="2" fillId="0" borderId="9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167" fontId="2" fillId="0" borderId="9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1" builtinId="3"/>
    <cellStyle name="Comma 2" xfId="4" xr:uid="{00000000-0005-0000-0000-000031000000}"/>
    <cellStyle name="Comma 3" xfId="5" xr:uid="{00000000-0005-0000-0000-000032000000}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3" builtinId="8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6" xr:uid="{ED50D790-B18B-46E7-8BAE-2E040BA7036D}"/>
    <cellStyle name="Note" xfId="22" builtinId="10" customBuiltin="1"/>
    <cellStyle name="Output" xfId="17" builtinId="21" customBuiltin="1"/>
    <cellStyle name="Percent" xfId="2" builtinId="5"/>
    <cellStyle name="Percent 2" xfId="7" xr:uid="{30CF0CD8-9845-4B42-9688-A9618B94A010}"/>
    <cellStyle name="Title" xfId="8" builtinId="15" customBuiltin="1"/>
    <cellStyle name="Total" xfId="24" builtinId="25" customBuiltin="1"/>
    <cellStyle name="Warning Text" xfId="21" builtinId="11" customBuiltin="1"/>
  </cellStyles>
  <dxfs count="3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D3CDD3"/>
      <color rgb="FF642566"/>
      <color rgb="FFA9CF38"/>
      <color rgb="FF0F9ECA"/>
      <color rgb="FFE65767"/>
      <color rgb="FFF794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xe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comuk.sharepoint.com/personal/andrew_button_ofcom_org_uk/Documents/public/Connected%20Nations/2017/CN17%20Key%20Fac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tes"/>
      <sheetName val="UK Fixed"/>
      <sheetName val="UK Mobile"/>
      <sheetName val="UK Fixed (Sep 2017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com2019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D79F-769C-4588-A7E5-B4392EBE16AD}">
  <sheetPr codeName="Sheet1"/>
  <dimension ref="A1:N40"/>
  <sheetViews>
    <sheetView showGridLines="0" tabSelected="1" workbookViewId="0"/>
  </sheetViews>
  <sheetFormatPr defaultRowHeight="14.25" x14ac:dyDescent="0.45"/>
  <cols>
    <col min="1" max="1" width="11.3984375" bestFit="1" customWidth="1"/>
    <col min="13" max="13" width="11.3984375" customWidth="1"/>
  </cols>
  <sheetData>
    <row r="1" spans="1:14" ht="15.75" x14ac:dyDescent="0.5">
      <c r="A1" s="47">
        <v>44084</v>
      </c>
      <c r="B1" s="70"/>
      <c r="C1" s="64"/>
      <c r="D1" s="70"/>
      <c r="E1" s="63"/>
      <c r="F1" s="70"/>
      <c r="G1" s="70"/>
      <c r="H1" s="70"/>
      <c r="I1" s="70"/>
      <c r="J1" s="70"/>
      <c r="K1" s="70"/>
      <c r="L1" s="70"/>
      <c r="M1" s="49"/>
      <c r="N1" s="70"/>
    </row>
    <row r="2" spans="1:14" x14ac:dyDescent="0.4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109"/>
      <c r="N2" s="70"/>
    </row>
    <row r="3" spans="1:14" x14ac:dyDescent="0.45">
      <c r="A3" s="2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109"/>
      <c r="N3" s="108"/>
    </row>
    <row r="4" spans="1:14" x14ac:dyDescent="0.45">
      <c r="A4" s="2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108"/>
      <c r="N4" s="70"/>
    </row>
    <row r="5" spans="1:14" x14ac:dyDescent="0.45">
      <c r="A5" s="70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109"/>
      <c r="N5" s="70"/>
    </row>
    <row r="6" spans="1:14" x14ac:dyDescent="0.45">
      <c r="A6" s="70" t="s">
        <v>215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109"/>
      <c r="N6" s="70"/>
    </row>
    <row r="7" spans="1:14" x14ac:dyDescent="0.4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108"/>
      <c r="N7" s="70"/>
    </row>
    <row r="8" spans="1:14" x14ac:dyDescent="0.4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108"/>
      <c r="N8" s="70"/>
    </row>
    <row r="9" spans="1:14" x14ac:dyDescent="0.45">
      <c r="A9" s="2" t="s">
        <v>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27"/>
      <c r="N9" s="70"/>
    </row>
    <row r="10" spans="1:14" x14ac:dyDescent="0.45">
      <c r="A10" s="70" t="s">
        <v>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27"/>
      <c r="N10" s="70"/>
    </row>
    <row r="11" spans="1:14" x14ac:dyDescent="0.45">
      <c r="A11" s="70" t="s">
        <v>215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27"/>
      <c r="N11" s="70"/>
    </row>
    <row r="12" spans="1:14" x14ac:dyDescent="0.45">
      <c r="A12" s="70" t="s">
        <v>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4" spans="1:14" x14ac:dyDescent="0.45">
      <c r="A14" s="2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1:14" x14ac:dyDescent="0.4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7" spans="1:1" s="70" customFormat="1" x14ac:dyDescent="0.45">
      <c r="A17" s="2"/>
    </row>
    <row r="18" spans="1:1" s="70" customFormat="1" x14ac:dyDescent="0.45"/>
    <row r="19" spans="1:1" s="70" customFormat="1" x14ac:dyDescent="0.45"/>
    <row r="20" spans="1:1" x14ac:dyDescent="0.45">
      <c r="A20" s="2" t="s">
        <v>6</v>
      </c>
    </row>
    <row r="21" spans="1:1" x14ac:dyDescent="0.45">
      <c r="A21" s="70" t="s">
        <v>7</v>
      </c>
    </row>
    <row r="22" spans="1:1" x14ac:dyDescent="0.45">
      <c r="A22" s="70" t="s">
        <v>3</v>
      </c>
    </row>
    <row r="24" spans="1:1" x14ac:dyDescent="0.45">
      <c r="A24" s="50" t="s">
        <v>8</v>
      </c>
    </row>
    <row r="25" spans="1:1" x14ac:dyDescent="0.45">
      <c r="A25" s="70" t="s">
        <v>9</v>
      </c>
    </row>
    <row r="26" spans="1:1" x14ac:dyDescent="0.45">
      <c r="A26" s="50" t="s">
        <v>10</v>
      </c>
    </row>
    <row r="27" spans="1:1" x14ac:dyDescent="0.45">
      <c r="A27" s="70" t="s">
        <v>11</v>
      </c>
    </row>
    <row r="28" spans="1:1" x14ac:dyDescent="0.45">
      <c r="A28" s="50" t="s">
        <v>12</v>
      </c>
    </row>
    <row r="30" spans="1:1" x14ac:dyDescent="0.45">
      <c r="A30" s="70" t="s">
        <v>13</v>
      </c>
    </row>
    <row r="31" spans="1:1" x14ac:dyDescent="0.45">
      <c r="A31" s="70" t="s">
        <v>14</v>
      </c>
    </row>
    <row r="38" spans="1:2" x14ac:dyDescent="0.45">
      <c r="A38" s="108"/>
      <c r="B38" s="70"/>
    </row>
    <row r="39" spans="1:2" x14ac:dyDescent="0.45">
      <c r="A39" s="108"/>
      <c r="B39" s="70"/>
    </row>
    <row r="40" spans="1:2" x14ac:dyDescent="0.45">
      <c r="A40" s="74"/>
      <c r="B40" s="7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BA5CB-3162-4AF3-BEC5-67FDC833A216}">
  <sheetPr codeName="Sheet5">
    <outlinePr summaryRight="0"/>
  </sheetPr>
  <dimension ref="A1:AS138"/>
  <sheetViews>
    <sheetView showGridLines="0" zoomScale="90" zoomScaleNormal="90" workbookViewId="0"/>
  </sheetViews>
  <sheetFormatPr defaultColWidth="9" defaultRowHeight="14.25" outlineLevelCol="1" x14ac:dyDescent="0.45"/>
  <cols>
    <col min="1" max="1" width="12" style="1" customWidth="1"/>
    <col min="2" max="2" width="7.73046875" style="1" hidden="1" customWidth="1"/>
    <col min="3" max="3" width="12" style="1" customWidth="1"/>
    <col min="4" max="4" width="4.3984375" style="1" hidden="1" customWidth="1"/>
    <col min="5" max="12" width="12.3984375" style="1" customWidth="1"/>
    <col min="13" max="14" width="12.3984375" style="1" customWidth="1" outlineLevel="1"/>
    <col min="15" max="15" width="8" style="1" customWidth="1"/>
    <col min="16" max="16" width="12" style="1" customWidth="1"/>
    <col min="17" max="17" width="9.265625" style="1" hidden="1" customWidth="1"/>
    <col min="18" max="18" width="12.3984375" style="1" customWidth="1"/>
    <col min="19" max="19" width="12.3984375" style="1" hidden="1" customWidth="1"/>
    <col min="20" max="24" width="12.3984375" style="1" customWidth="1"/>
    <col min="25" max="25" width="12.3984375" style="1" customWidth="1" collapsed="1"/>
    <col min="26" max="26" width="9" style="1"/>
    <col min="27" max="29" width="11" style="1" customWidth="1"/>
    <col min="30" max="30" width="9.86328125" style="1" customWidth="1"/>
    <col min="31" max="31" width="12.3984375" style="1" customWidth="1"/>
    <col min="32" max="32" width="12.3984375" style="1" hidden="1" customWidth="1"/>
    <col min="33" max="33" width="12.3984375" style="1" customWidth="1"/>
    <col min="34" max="34" width="12.3984375" style="1" hidden="1" customWidth="1"/>
    <col min="35" max="37" width="12.3984375" style="1" customWidth="1"/>
    <col min="38" max="38" width="12.3984375" style="1" customWidth="1" collapsed="1"/>
    <col min="39" max="40" width="10.86328125" style="1" customWidth="1"/>
    <col min="41" max="44" width="11.1328125" style="1" customWidth="1"/>
    <col min="45" max="16384" width="9" style="1"/>
  </cols>
  <sheetData>
    <row r="1" spans="1:44" ht="15.75" x14ac:dyDescent="0.5">
      <c r="A1" s="2" t="s">
        <v>25</v>
      </c>
      <c r="F1" s="64"/>
      <c r="G1" s="63"/>
      <c r="N1" s="51"/>
      <c r="V1" s="64"/>
      <c r="W1" s="63"/>
      <c r="AF1" s="2"/>
      <c r="AK1" s="64"/>
      <c r="AL1" s="63"/>
    </row>
    <row r="2" spans="1:44" x14ac:dyDescent="0.45">
      <c r="A2" s="24" t="s">
        <v>20</v>
      </c>
      <c r="N2" s="51"/>
      <c r="P2" s="24" t="s">
        <v>20</v>
      </c>
      <c r="AE2" s="24" t="s">
        <v>20</v>
      </c>
    </row>
    <row r="3" spans="1:44" x14ac:dyDescent="0.45">
      <c r="A3" s="24" t="s">
        <v>26</v>
      </c>
      <c r="N3" s="51"/>
      <c r="P3" s="24" t="s">
        <v>26</v>
      </c>
      <c r="AE3" s="24" t="s">
        <v>26</v>
      </c>
    </row>
    <row r="4" spans="1:44" x14ac:dyDescent="0.45">
      <c r="A4" s="24" t="s">
        <v>27</v>
      </c>
      <c r="N4" s="51"/>
      <c r="P4" s="24" t="s">
        <v>27</v>
      </c>
      <c r="AE4" s="24" t="s">
        <v>27</v>
      </c>
    </row>
    <row r="5" spans="1:44" x14ac:dyDescent="0.45">
      <c r="A5" s="24" t="s">
        <v>28</v>
      </c>
      <c r="N5" s="51"/>
      <c r="P5" s="24" t="s">
        <v>28</v>
      </c>
      <c r="AE5" s="24" t="s">
        <v>28</v>
      </c>
    </row>
    <row r="6" spans="1:44" x14ac:dyDescent="0.45">
      <c r="A6" s="24" t="s">
        <v>29</v>
      </c>
      <c r="N6" s="51"/>
      <c r="P6" s="24" t="s">
        <v>29</v>
      </c>
      <c r="AE6" s="24" t="s">
        <v>29</v>
      </c>
    </row>
    <row r="7" spans="1:44" x14ac:dyDescent="0.45">
      <c r="A7" s="1" t="s">
        <v>30</v>
      </c>
      <c r="N7" s="51"/>
      <c r="P7" s="1" t="s">
        <v>30</v>
      </c>
      <c r="AE7" s="1" t="s">
        <v>30</v>
      </c>
    </row>
    <row r="8" spans="1:44" ht="15.75" x14ac:dyDescent="0.5">
      <c r="A8" s="67" t="s">
        <v>31</v>
      </c>
      <c r="N8" s="51"/>
      <c r="P8" s="67" t="s">
        <v>32</v>
      </c>
      <c r="AE8" s="67" t="s">
        <v>33</v>
      </c>
    </row>
    <row r="9" spans="1:44" s="70" customFormat="1" x14ac:dyDescent="0.45">
      <c r="A9" s="2" t="s">
        <v>20</v>
      </c>
      <c r="P9" s="2" t="s">
        <v>20</v>
      </c>
      <c r="AE9" s="2" t="s">
        <v>20</v>
      </c>
    </row>
    <row r="10" spans="1:44" s="70" customFormat="1" x14ac:dyDescent="0.45">
      <c r="A10" s="113" t="s">
        <v>25</v>
      </c>
      <c r="B10" s="2"/>
      <c r="C10" s="17"/>
      <c r="D10" s="14"/>
      <c r="E10" s="123">
        <v>43952</v>
      </c>
      <c r="F10" s="123"/>
      <c r="G10" s="123">
        <v>43831</v>
      </c>
      <c r="H10" s="123"/>
      <c r="I10" s="128">
        <v>43709</v>
      </c>
      <c r="J10" s="129"/>
      <c r="K10" s="128">
        <v>43586</v>
      </c>
      <c r="L10" s="129"/>
      <c r="M10" s="128">
        <v>43466</v>
      </c>
      <c r="N10" s="129"/>
      <c r="P10" s="113" t="s">
        <v>25</v>
      </c>
      <c r="Q10" s="2"/>
      <c r="R10" s="17"/>
      <c r="S10" s="14"/>
      <c r="T10" s="123">
        <v>43952</v>
      </c>
      <c r="U10" s="123"/>
      <c r="V10" s="123">
        <v>43831</v>
      </c>
      <c r="W10" s="123"/>
      <c r="X10" s="128">
        <v>43709</v>
      </c>
      <c r="Y10" s="129"/>
      <c r="Z10" s="128">
        <v>43586</v>
      </c>
      <c r="AA10" s="129"/>
      <c r="AB10" s="128">
        <v>43466</v>
      </c>
      <c r="AC10" s="129"/>
      <c r="AE10" s="113" t="s">
        <v>25</v>
      </c>
      <c r="AF10" s="2"/>
      <c r="AG10" s="17"/>
      <c r="AH10" s="14"/>
      <c r="AI10" s="123">
        <v>43952</v>
      </c>
      <c r="AJ10" s="123"/>
      <c r="AK10" s="123">
        <v>43831</v>
      </c>
      <c r="AL10" s="123"/>
      <c r="AM10" s="128">
        <v>43709</v>
      </c>
      <c r="AN10" s="129"/>
      <c r="AO10" s="128">
        <v>43586</v>
      </c>
      <c r="AP10" s="129"/>
      <c r="AQ10" s="128">
        <v>43466</v>
      </c>
      <c r="AR10" s="129"/>
    </row>
    <row r="11" spans="1:44" s="70" customFormat="1" ht="59.65" customHeight="1" x14ac:dyDescent="0.45">
      <c r="A11" s="80"/>
      <c r="B11" s="81"/>
      <c r="C11" s="4" t="s">
        <v>34</v>
      </c>
      <c r="D11" s="5" t="s">
        <v>35</v>
      </c>
      <c r="E11" s="82" t="s">
        <v>36</v>
      </c>
      <c r="F11" s="83" t="s">
        <v>37</v>
      </c>
      <c r="G11" s="82" t="s">
        <v>36</v>
      </c>
      <c r="H11" s="83" t="s">
        <v>37</v>
      </c>
      <c r="I11" s="82" t="s">
        <v>36</v>
      </c>
      <c r="J11" s="83" t="s">
        <v>37</v>
      </c>
      <c r="K11" s="82" t="s">
        <v>36</v>
      </c>
      <c r="L11" s="83" t="s">
        <v>37</v>
      </c>
      <c r="M11" s="82" t="s">
        <v>36</v>
      </c>
      <c r="N11" s="83" t="s">
        <v>37</v>
      </c>
      <c r="P11" s="80"/>
      <c r="Q11" s="81"/>
      <c r="R11" s="4" t="s">
        <v>34</v>
      </c>
      <c r="S11" s="5" t="s">
        <v>35</v>
      </c>
      <c r="T11" s="82" t="s">
        <v>38</v>
      </c>
      <c r="U11" s="83" t="s">
        <v>39</v>
      </c>
      <c r="V11" s="82" t="s">
        <v>38</v>
      </c>
      <c r="W11" s="83" t="s">
        <v>39</v>
      </c>
      <c r="X11" s="82" t="s">
        <v>38</v>
      </c>
      <c r="Y11" s="83" t="s">
        <v>39</v>
      </c>
      <c r="Z11" s="82" t="s">
        <v>38</v>
      </c>
      <c r="AA11" s="83" t="s">
        <v>39</v>
      </c>
      <c r="AB11" s="82" t="s">
        <v>38</v>
      </c>
      <c r="AC11" s="83" t="s">
        <v>39</v>
      </c>
      <c r="AE11" s="80"/>
      <c r="AF11" s="81"/>
      <c r="AG11" s="4" t="s">
        <v>34</v>
      </c>
      <c r="AH11" s="5" t="s">
        <v>35</v>
      </c>
      <c r="AI11" s="65" t="s">
        <v>40</v>
      </c>
      <c r="AJ11" s="66" t="s">
        <v>41</v>
      </c>
      <c r="AK11" s="82" t="s">
        <v>40</v>
      </c>
      <c r="AL11" s="83" t="s">
        <v>41</v>
      </c>
      <c r="AM11" s="82" t="s">
        <v>40</v>
      </c>
      <c r="AN11" s="83" t="s">
        <v>41</v>
      </c>
      <c r="AO11" s="82" t="s">
        <v>40</v>
      </c>
      <c r="AP11" s="83" t="s">
        <v>41</v>
      </c>
      <c r="AQ11" s="82" t="s">
        <v>40</v>
      </c>
      <c r="AR11" s="83" t="s">
        <v>41</v>
      </c>
    </row>
    <row r="12" spans="1:44" s="70" customFormat="1" ht="15" hidden="1" customHeight="1" x14ac:dyDescent="0.45">
      <c r="A12" s="81"/>
      <c r="B12" s="14" t="s">
        <v>42</v>
      </c>
      <c r="C12" s="4" t="s">
        <v>34</v>
      </c>
      <c r="D12" s="5" t="s">
        <v>35</v>
      </c>
      <c r="E12" s="5" t="s">
        <v>216</v>
      </c>
      <c r="F12" s="5" t="s">
        <v>217</v>
      </c>
      <c r="G12" s="5" t="s">
        <v>43</v>
      </c>
      <c r="H12" s="5" t="s">
        <v>44</v>
      </c>
      <c r="I12" s="5" t="s">
        <v>45</v>
      </c>
      <c r="J12" s="5" t="s">
        <v>46</v>
      </c>
      <c r="K12" s="5" t="s">
        <v>47</v>
      </c>
      <c r="L12" s="5" t="s">
        <v>48</v>
      </c>
      <c r="M12" s="5" t="s">
        <v>49</v>
      </c>
      <c r="N12" s="5" t="s">
        <v>50</v>
      </c>
      <c r="P12" s="81"/>
      <c r="Q12" s="14" t="s">
        <v>42</v>
      </c>
      <c r="R12" s="4" t="s">
        <v>34</v>
      </c>
      <c r="S12" s="5" t="s">
        <v>35</v>
      </c>
      <c r="T12" s="5" t="s">
        <v>216</v>
      </c>
      <c r="U12" s="5" t="s">
        <v>217</v>
      </c>
      <c r="V12" s="5" t="s">
        <v>43</v>
      </c>
      <c r="W12" s="5" t="s">
        <v>44</v>
      </c>
      <c r="X12" s="5" t="s">
        <v>45</v>
      </c>
      <c r="Y12" s="5" t="s">
        <v>46</v>
      </c>
      <c r="Z12" s="5" t="s">
        <v>47</v>
      </c>
      <c r="AA12" s="5" t="s">
        <v>48</v>
      </c>
      <c r="AB12" s="5" t="s">
        <v>49</v>
      </c>
      <c r="AC12" s="5" t="s">
        <v>50</v>
      </c>
      <c r="AE12" s="81"/>
      <c r="AF12" s="14" t="s">
        <v>42</v>
      </c>
      <c r="AG12" s="4" t="s">
        <v>34</v>
      </c>
      <c r="AH12" s="5" t="s">
        <v>35</v>
      </c>
      <c r="AI12" s="5" t="s">
        <v>216</v>
      </c>
      <c r="AJ12" s="5" t="s">
        <v>217</v>
      </c>
      <c r="AK12" s="5" t="s">
        <v>43</v>
      </c>
      <c r="AL12" s="5" t="s">
        <v>44</v>
      </c>
      <c r="AM12" s="5" t="s">
        <v>45</v>
      </c>
      <c r="AN12" s="5" t="s">
        <v>46</v>
      </c>
      <c r="AO12" s="5" t="s">
        <v>47</v>
      </c>
      <c r="AP12" s="5" t="s">
        <v>48</v>
      </c>
      <c r="AQ12" s="5" t="s">
        <v>49</v>
      </c>
      <c r="AR12" s="5" t="s">
        <v>50</v>
      </c>
    </row>
    <row r="13" spans="1:44" s="70" customFormat="1" ht="14.85" customHeight="1" x14ac:dyDescent="0.45">
      <c r="A13" s="127" t="s">
        <v>15</v>
      </c>
      <c r="B13" s="84" t="s">
        <v>53</v>
      </c>
      <c r="C13" s="85" t="s">
        <v>54</v>
      </c>
      <c r="D13" s="86" t="s">
        <v>55</v>
      </c>
      <c r="E13" s="68">
        <v>0.98199999999999998</v>
      </c>
      <c r="F13" s="78">
        <v>30544190</v>
      </c>
      <c r="G13" s="68">
        <v>0.98</v>
      </c>
      <c r="H13" s="78">
        <v>30474772</v>
      </c>
      <c r="I13" s="68">
        <v>0.98</v>
      </c>
      <c r="J13" s="78">
        <v>30253552</v>
      </c>
      <c r="K13" s="68">
        <v>0.98</v>
      </c>
      <c r="L13" s="78">
        <v>30104711</v>
      </c>
      <c r="M13" s="68">
        <v>0.98</v>
      </c>
      <c r="N13" s="78">
        <v>29977309</v>
      </c>
      <c r="O13" s="88"/>
      <c r="P13" s="127" t="s">
        <v>15</v>
      </c>
      <c r="Q13" s="84" t="s">
        <v>53</v>
      </c>
      <c r="R13" s="85" t="s">
        <v>54</v>
      </c>
      <c r="S13" s="86" t="s">
        <v>55</v>
      </c>
      <c r="T13" s="68">
        <v>0.98399999999999999</v>
      </c>
      <c r="U13" s="78">
        <v>28674567</v>
      </c>
      <c r="V13" s="68">
        <v>0.98</v>
      </c>
      <c r="W13" s="87">
        <v>28608104</v>
      </c>
      <c r="X13" s="68">
        <v>0.98</v>
      </c>
      <c r="Y13" s="78">
        <v>28390812</v>
      </c>
      <c r="Z13" s="68">
        <v>0.98</v>
      </c>
      <c r="AA13" s="78">
        <v>28257777</v>
      </c>
      <c r="AB13" s="68">
        <v>0.98</v>
      </c>
      <c r="AC13" s="78">
        <v>28138432</v>
      </c>
      <c r="AD13" s="88"/>
      <c r="AE13" s="127" t="s">
        <v>15</v>
      </c>
      <c r="AF13" s="84" t="s">
        <v>53</v>
      </c>
      <c r="AG13" s="85" t="s">
        <v>54</v>
      </c>
      <c r="AH13" s="86" t="s">
        <v>55</v>
      </c>
      <c r="AI13" s="68">
        <v>0.95</v>
      </c>
      <c r="AJ13" s="78">
        <v>1869623</v>
      </c>
      <c r="AK13" s="68">
        <v>0.95</v>
      </c>
      <c r="AL13" s="87">
        <v>1866668</v>
      </c>
      <c r="AM13" s="68">
        <v>0.95</v>
      </c>
      <c r="AN13" s="78">
        <v>1863186</v>
      </c>
      <c r="AO13" s="68">
        <v>0.95</v>
      </c>
      <c r="AP13" s="78">
        <v>1846934</v>
      </c>
      <c r="AQ13" s="68">
        <v>0.95</v>
      </c>
      <c r="AR13" s="78">
        <v>1838877</v>
      </c>
    </row>
    <row r="14" spans="1:44" s="70" customFormat="1" ht="14.85" customHeight="1" x14ac:dyDescent="0.45">
      <c r="A14" s="127"/>
      <c r="B14" s="84" t="s">
        <v>53</v>
      </c>
      <c r="C14" s="89" t="s">
        <v>56</v>
      </c>
      <c r="D14" s="86" t="s">
        <v>55</v>
      </c>
      <c r="E14" s="77">
        <v>0.995</v>
      </c>
      <c r="F14" s="76">
        <v>26619495</v>
      </c>
      <c r="G14" s="77">
        <v>0.99</v>
      </c>
      <c r="H14" s="76">
        <v>26577606</v>
      </c>
      <c r="I14" s="77">
        <v>0.99</v>
      </c>
      <c r="J14" s="76">
        <v>26386872</v>
      </c>
      <c r="K14" s="77">
        <v>0.99</v>
      </c>
      <c r="L14" s="76">
        <v>26283574</v>
      </c>
      <c r="M14" s="77">
        <v>0.99</v>
      </c>
      <c r="N14" s="76">
        <v>26198901</v>
      </c>
      <c r="O14" s="88"/>
      <c r="P14" s="127"/>
      <c r="Q14" s="84" t="s">
        <v>53</v>
      </c>
      <c r="R14" s="89" t="s">
        <v>56</v>
      </c>
      <c r="S14" s="86" t="s">
        <v>55</v>
      </c>
      <c r="T14" s="77">
        <v>0.996</v>
      </c>
      <c r="U14" s="76">
        <v>25027677</v>
      </c>
      <c r="V14" s="77">
        <v>1</v>
      </c>
      <c r="W14" s="90">
        <v>24987165</v>
      </c>
      <c r="X14" s="77">
        <v>1</v>
      </c>
      <c r="Y14" s="76">
        <v>24797601</v>
      </c>
      <c r="Z14" s="77">
        <v>0.99</v>
      </c>
      <c r="AA14" s="76">
        <v>24705690</v>
      </c>
      <c r="AB14" s="77">
        <v>0.99</v>
      </c>
      <c r="AC14" s="76">
        <v>24625369</v>
      </c>
      <c r="AD14" s="88"/>
      <c r="AE14" s="127"/>
      <c r="AF14" s="84" t="s">
        <v>53</v>
      </c>
      <c r="AG14" s="89" t="s">
        <v>56</v>
      </c>
      <c r="AH14" s="86" t="s">
        <v>55</v>
      </c>
      <c r="AI14" s="77">
        <v>0.97199999999999998</v>
      </c>
      <c r="AJ14" s="76">
        <v>1591818</v>
      </c>
      <c r="AK14" s="77">
        <v>0.97</v>
      </c>
      <c r="AL14" s="90">
        <v>1590441</v>
      </c>
      <c r="AM14" s="77">
        <v>0.97</v>
      </c>
      <c r="AN14" s="76">
        <v>1589284</v>
      </c>
      <c r="AO14" s="77">
        <v>0.97</v>
      </c>
      <c r="AP14" s="76">
        <v>1577884</v>
      </c>
      <c r="AQ14" s="77">
        <v>0.97</v>
      </c>
      <c r="AR14" s="76">
        <v>1573532</v>
      </c>
    </row>
    <row r="15" spans="1:44" s="70" customFormat="1" ht="14.85" customHeight="1" x14ac:dyDescent="0.45">
      <c r="A15" s="127"/>
      <c r="B15" s="84" t="s">
        <v>53</v>
      </c>
      <c r="C15" s="89" t="s">
        <v>57</v>
      </c>
      <c r="D15" s="86" t="s">
        <v>55</v>
      </c>
      <c r="E15" s="77">
        <v>0.90600000000000003</v>
      </c>
      <c r="F15" s="76">
        <v>3924695</v>
      </c>
      <c r="G15" s="77">
        <v>0.9</v>
      </c>
      <c r="H15" s="76">
        <v>3897166</v>
      </c>
      <c r="I15" s="77">
        <v>0.9</v>
      </c>
      <c r="J15" s="76">
        <v>3866680</v>
      </c>
      <c r="K15" s="77">
        <v>0.89</v>
      </c>
      <c r="L15" s="76">
        <v>3821137</v>
      </c>
      <c r="M15" s="77">
        <v>0.89</v>
      </c>
      <c r="N15" s="76">
        <v>3778408</v>
      </c>
      <c r="O15" s="88"/>
      <c r="P15" s="127"/>
      <c r="Q15" s="84" t="s">
        <v>53</v>
      </c>
      <c r="R15" s="89" t="s">
        <v>57</v>
      </c>
      <c r="S15" s="86" t="s">
        <v>55</v>
      </c>
      <c r="T15" s="77">
        <v>0.91200000000000003</v>
      </c>
      <c r="U15" s="76">
        <v>3646890</v>
      </c>
      <c r="V15" s="77">
        <v>0.91</v>
      </c>
      <c r="W15" s="90">
        <v>3620939</v>
      </c>
      <c r="X15" s="77">
        <v>0.9</v>
      </c>
      <c r="Y15" s="76">
        <v>3593211</v>
      </c>
      <c r="Z15" s="77">
        <v>0.9</v>
      </c>
      <c r="AA15" s="76">
        <v>3552087</v>
      </c>
      <c r="AB15" s="77">
        <v>0.89</v>
      </c>
      <c r="AC15" s="76">
        <v>3513063</v>
      </c>
      <c r="AD15" s="88"/>
      <c r="AE15" s="127"/>
      <c r="AF15" s="84" t="s">
        <v>53</v>
      </c>
      <c r="AG15" s="89" t="s">
        <v>57</v>
      </c>
      <c r="AH15" s="86" t="s">
        <v>55</v>
      </c>
      <c r="AI15" s="77">
        <v>0.84099999999999997</v>
      </c>
      <c r="AJ15" s="76">
        <v>277805</v>
      </c>
      <c r="AK15" s="77">
        <v>0.84</v>
      </c>
      <c r="AL15" s="90">
        <v>276227</v>
      </c>
      <c r="AM15" s="77">
        <v>0.84</v>
      </c>
      <c r="AN15" s="76">
        <v>273902</v>
      </c>
      <c r="AO15" s="77">
        <v>0.83</v>
      </c>
      <c r="AP15" s="76">
        <v>269050</v>
      </c>
      <c r="AQ15" s="77">
        <v>0.83</v>
      </c>
      <c r="AR15" s="76">
        <v>265345</v>
      </c>
    </row>
    <row r="16" spans="1:44" s="70" customFormat="1" ht="14.85" customHeight="1" x14ac:dyDescent="0.45">
      <c r="A16" s="124" t="s">
        <v>19</v>
      </c>
      <c r="B16" s="91" t="s">
        <v>58</v>
      </c>
      <c r="C16" s="89" t="s">
        <v>54</v>
      </c>
      <c r="D16" s="86" t="s">
        <v>55</v>
      </c>
      <c r="E16" s="92">
        <v>0.98599999999999999</v>
      </c>
      <c r="F16" s="78">
        <v>25614904</v>
      </c>
      <c r="G16" s="92">
        <v>0.99</v>
      </c>
      <c r="H16" s="78">
        <v>25552624</v>
      </c>
      <c r="I16" s="92">
        <v>0.99</v>
      </c>
      <c r="J16" s="78">
        <v>25489230</v>
      </c>
      <c r="K16" s="92">
        <v>0.98</v>
      </c>
      <c r="L16" s="78">
        <v>25363475</v>
      </c>
      <c r="M16" s="92">
        <v>0.98</v>
      </c>
      <c r="N16" s="78">
        <v>25262575</v>
      </c>
      <c r="O16" s="88"/>
      <c r="P16" s="124" t="s">
        <v>19</v>
      </c>
      <c r="Q16" s="91" t="s">
        <v>58</v>
      </c>
      <c r="R16" s="89" t="s">
        <v>54</v>
      </c>
      <c r="S16" s="86" t="s">
        <v>55</v>
      </c>
      <c r="T16" s="92">
        <v>0.98799999999999999</v>
      </c>
      <c r="U16" s="78">
        <v>24050025</v>
      </c>
      <c r="V16" s="92">
        <v>0.99</v>
      </c>
      <c r="W16" s="87">
        <v>23991284</v>
      </c>
      <c r="X16" s="92">
        <v>0.99</v>
      </c>
      <c r="Y16" s="78">
        <v>23929744</v>
      </c>
      <c r="Z16" s="92">
        <v>0.98</v>
      </c>
      <c r="AA16" s="78">
        <v>23815932</v>
      </c>
      <c r="AB16" s="92">
        <v>0.98</v>
      </c>
      <c r="AC16" s="78">
        <v>23715909</v>
      </c>
      <c r="AD16" s="88"/>
      <c r="AE16" s="124" t="s">
        <v>19</v>
      </c>
      <c r="AF16" s="91" t="s">
        <v>58</v>
      </c>
      <c r="AG16" s="89" t="s">
        <v>54</v>
      </c>
      <c r="AH16" s="86" t="s">
        <v>55</v>
      </c>
      <c r="AI16" s="92">
        <v>0.95499999999999996</v>
      </c>
      <c r="AJ16" s="78">
        <v>1564879</v>
      </c>
      <c r="AK16" s="92">
        <v>0.96</v>
      </c>
      <c r="AL16" s="90">
        <v>1561340</v>
      </c>
      <c r="AM16" s="92">
        <v>0.96</v>
      </c>
      <c r="AN16" s="78">
        <v>1559932</v>
      </c>
      <c r="AO16" s="92">
        <v>0.95</v>
      </c>
      <c r="AP16" s="78">
        <v>1547543</v>
      </c>
      <c r="AQ16" s="92">
        <v>0.95</v>
      </c>
      <c r="AR16" s="78">
        <v>1546666</v>
      </c>
    </row>
    <row r="17" spans="1:44" s="70" customFormat="1" ht="14.85" customHeight="1" x14ac:dyDescent="0.45">
      <c r="A17" s="125"/>
      <c r="B17" s="91" t="s">
        <v>58</v>
      </c>
      <c r="C17" s="89" t="s">
        <v>56</v>
      </c>
      <c r="D17" s="86" t="s">
        <v>55</v>
      </c>
      <c r="E17" s="77">
        <v>0.99399999999999999</v>
      </c>
      <c r="F17" s="76">
        <v>22588521</v>
      </c>
      <c r="G17" s="77">
        <v>0.99</v>
      </c>
      <c r="H17" s="76">
        <v>22548862</v>
      </c>
      <c r="I17" s="77">
        <v>0.99</v>
      </c>
      <c r="J17" s="76">
        <v>22511696</v>
      </c>
      <c r="K17" s="77">
        <v>0.99</v>
      </c>
      <c r="L17" s="76">
        <v>22421939</v>
      </c>
      <c r="M17" s="77">
        <v>0.99</v>
      </c>
      <c r="N17" s="76">
        <v>22353688</v>
      </c>
      <c r="O17" s="88"/>
      <c r="P17" s="125"/>
      <c r="Q17" s="91" t="s">
        <v>58</v>
      </c>
      <c r="R17" s="89" t="s">
        <v>56</v>
      </c>
      <c r="S17" s="86" t="s">
        <v>55</v>
      </c>
      <c r="T17" s="77">
        <v>0.996</v>
      </c>
      <c r="U17" s="76">
        <v>21240788</v>
      </c>
      <c r="V17" s="77">
        <v>1</v>
      </c>
      <c r="W17" s="90">
        <v>21203475</v>
      </c>
      <c r="X17" s="77">
        <v>1</v>
      </c>
      <c r="Y17" s="76">
        <v>21165662</v>
      </c>
      <c r="Z17" s="77">
        <v>0.99</v>
      </c>
      <c r="AA17" s="76">
        <v>21085074</v>
      </c>
      <c r="AB17" s="77">
        <v>0.99</v>
      </c>
      <c r="AC17" s="76">
        <v>21015380</v>
      </c>
      <c r="AD17" s="88"/>
      <c r="AE17" s="125"/>
      <c r="AF17" s="91" t="s">
        <v>58</v>
      </c>
      <c r="AG17" s="89" t="s">
        <v>56</v>
      </c>
      <c r="AH17" s="86" t="s">
        <v>55</v>
      </c>
      <c r="AI17" s="77">
        <v>0.97199999999999998</v>
      </c>
      <c r="AJ17" s="76">
        <v>1347733</v>
      </c>
      <c r="AK17" s="77">
        <v>0.97</v>
      </c>
      <c r="AL17" s="90">
        <v>1345387</v>
      </c>
      <c r="AM17" s="77">
        <v>0.98</v>
      </c>
      <c r="AN17" s="76">
        <v>1346047</v>
      </c>
      <c r="AO17" s="77">
        <v>0.97</v>
      </c>
      <c r="AP17" s="76">
        <v>1336865</v>
      </c>
      <c r="AQ17" s="77">
        <v>0.97</v>
      </c>
      <c r="AR17" s="76">
        <v>1338308</v>
      </c>
    </row>
    <row r="18" spans="1:44" s="70" customFormat="1" ht="14.85" customHeight="1" x14ac:dyDescent="0.45">
      <c r="A18" s="126"/>
      <c r="B18" s="91" t="s">
        <v>58</v>
      </c>
      <c r="C18" s="89" t="s">
        <v>57</v>
      </c>
      <c r="D18" s="86" t="s">
        <v>55</v>
      </c>
      <c r="E18" s="77">
        <v>0.92700000000000005</v>
      </c>
      <c r="F18" s="76">
        <v>3026383</v>
      </c>
      <c r="G18" s="77">
        <v>0.92</v>
      </c>
      <c r="H18" s="76">
        <v>3003762</v>
      </c>
      <c r="I18" s="77">
        <v>0.92</v>
      </c>
      <c r="J18" s="76">
        <v>2977534</v>
      </c>
      <c r="K18" s="77">
        <v>0.91</v>
      </c>
      <c r="L18" s="76">
        <v>2941536</v>
      </c>
      <c r="M18" s="77">
        <v>0.91</v>
      </c>
      <c r="N18" s="76">
        <v>2908887</v>
      </c>
      <c r="O18" s="88"/>
      <c r="P18" s="126"/>
      <c r="Q18" s="91" t="s">
        <v>58</v>
      </c>
      <c r="R18" s="89" t="s">
        <v>57</v>
      </c>
      <c r="S18" s="86" t="s">
        <v>55</v>
      </c>
      <c r="T18" s="77">
        <v>0.93300000000000005</v>
      </c>
      <c r="U18" s="76">
        <v>2809237</v>
      </c>
      <c r="V18" s="77">
        <v>0.93</v>
      </c>
      <c r="W18" s="90">
        <v>2787809</v>
      </c>
      <c r="X18" s="77">
        <v>0.92</v>
      </c>
      <c r="Y18" s="76">
        <v>2764082</v>
      </c>
      <c r="Z18" s="77">
        <v>0.92</v>
      </c>
      <c r="AA18" s="76">
        <v>2730858</v>
      </c>
      <c r="AB18" s="77">
        <v>0.91</v>
      </c>
      <c r="AC18" s="76">
        <v>2700529</v>
      </c>
      <c r="AD18" s="88"/>
      <c r="AE18" s="126"/>
      <c r="AF18" s="91" t="s">
        <v>58</v>
      </c>
      <c r="AG18" s="89" t="s">
        <v>57</v>
      </c>
      <c r="AH18" s="86" t="s">
        <v>55</v>
      </c>
      <c r="AI18" s="77">
        <v>0.85899999999999999</v>
      </c>
      <c r="AJ18" s="76">
        <v>217146</v>
      </c>
      <c r="AK18" s="77">
        <v>0.86</v>
      </c>
      <c r="AL18" s="90">
        <v>215953</v>
      </c>
      <c r="AM18" s="77">
        <v>0.85</v>
      </c>
      <c r="AN18" s="76">
        <v>213885</v>
      </c>
      <c r="AO18" s="77">
        <v>0.84</v>
      </c>
      <c r="AP18" s="76">
        <v>210678</v>
      </c>
      <c r="AQ18" s="77">
        <v>0.84</v>
      </c>
      <c r="AR18" s="76">
        <v>208358</v>
      </c>
    </row>
    <row r="19" spans="1:44" s="70" customFormat="1" ht="14.85" customHeight="1" x14ac:dyDescent="0.45">
      <c r="A19" s="124" t="s">
        <v>18</v>
      </c>
      <c r="B19" s="91" t="s">
        <v>59</v>
      </c>
      <c r="C19" s="89" t="s">
        <v>54</v>
      </c>
      <c r="D19" s="86" t="s">
        <v>55</v>
      </c>
      <c r="E19" s="92">
        <v>0.94099999999999995</v>
      </c>
      <c r="F19" s="78">
        <v>766137</v>
      </c>
      <c r="G19" s="92">
        <v>0.94</v>
      </c>
      <c r="H19" s="78">
        <v>765919</v>
      </c>
      <c r="I19" s="92">
        <v>0.94</v>
      </c>
      <c r="J19" s="78">
        <v>765783</v>
      </c>
      <c r="K19" s="92">
        <v>0.94</v>
      </c>
      <c r="L19" s="78">
        <v>766911</v>
      </c>
      <c r="M19" s="92">
        <v>0.94</v>
      </c>
      <c r="N19" s="78">
        <v>767473</v>
      </c>
      <c r="O19" s="88"/>
      <c r="P19" s="124" t="s">
        <v>18</v>
      </c>
      <c r="Q19" s="91" t="s">
        <v>59</v>
      </c>
      <c r="R19" s="89" t="s">
        <v>54</v>
      </c>
      <c r="S19" s="86" t="s">
        <v>55</v>
      </c>
      <c r="T19" s="92">
        <v>0.94399999999999995</v>
      </c>
      <c r="U19" s="78">
        <v>714573</v>
      </c>
      <c r="V19" s="92">
        <v>0.94</v>
      </c>
      <c r="W19" s="87">
        <v>714293</v>
      </c>
      <c r="X19" s="92">
        <v>0.94</v>
      </c>
      <c r="Y19" s="78">
        <v>714106</v>
      </c>
      <c r="Z19" s="92">
        <v>0.94</v>
      </c>
      <c r="AA19" s="78">
        <v>715062</v>
      </c>
      <c r="AB19" s="92">
        <v>0.94</v>
      </c>
      <c r="AC19" s="78">
        <v>715247</v>
      </c>
      <c r="AD19" s="88"/>
      <c r="AE19" s="124" t="s">
        <v>18</v>
      </c>
      <c r="AF19" s="91" t="s">
        <v>59</v>
      </c>
      <c r="AG19" s="89" t="s">
        <v>54</v>
      </c>
      <c r="AH19" s="86" t="s">
        <v>55</v>
      </c>
      <c r="AI19" s="92">
        <v>0.90600000000000003</v>
      </c>
      <c r="AJ19" s="78">
        <v>51564</v>
      </c>
      <c r="AK19" s="92">
        <v>0.91</v>
      </c>
      <c r="AL19" s="90">
        <v>51626</v>
      </c>
      <c r="AM19" s="92">
        <v>0.91</v>
      </c>
      <c r="AN19" s="78">
        <v>51677</v>
      </c>
      <c r="AO19" s="92">
        <v>0.91</v>
      </c>
      <c r="AP19" s="78">
        <v>51849</v>
      </c>
      <c r="AQ19" s="92">
        <v>0.91</v>
      </c>
      <c r="AR19" s="78">
        <v>52226</v>
      </c>
    </row>
    <row r="20" spans="1:44" s="70" customFormat="1" ht="14.85" customHeight="1" x14ac:dyDescent="0.45">
      <c r="A20" s="125"/>
      <c r="B20" s="91" t="s">
        <v>59</v>
      </c>
      <c r="C20" s="89" t="s">
        <v>56</v>
      </c>
      <c r="D20" s="86" t="s">
        <v>55</v>
      </c>
      <c r="E20" s="77">
        <v>0.99099999999999999</v>
      </c>
      <c r="F20" s="76">
        <v>577263</v>
      </c>
      <c r="G20" s="77">
        <v>0.99</v>
      </c>
      <c r="H20" s="76">
        <v>577515</v>
      </c>
      <c r="I20" s="77">
        <v>0.99</v>
      </c>
      <c r="J20" s="76">
        <v>577740</v>
      </c>
      <c r="K20" s="77">
        <v>0.99</v>
      </c>
      <c r="L20" s="76">
        <v>577768</v>
      </c>
      <c r="M20" s="77">
        <v>0.99</v>
      </c>
      <c r="N20" s="76">
        <v>577806</v>
      </c>
      <c r="O20" s="88"/>
      <c r="P20" s="125"/>
      <c r="Q20" s="91" t="s">
        <v>59</v>
      </c>
      <c r="R20" s="89" t="s">
        <v>56</v>
      </c>
      <c r="S20" s="86" t="s">
        <v>55</v>
      </c>
      <c r="T20" s="77">
        <v>0.995</v>
      </c>
      <c r="U20" s="76">
        <v>536622</v>
      </c>
      <c r="V20" s="77">
        <v>1</v>
      </c>
      <c r="W20" s="90">
        <v>536826</v>
      </c>
      <c r="X20" s="77">
        <v>0.99</v>
      </c>
      <c r="Y20" s="76">
        <v>536986</v>
      </c>
      <c r="Z20" s="77">
        <v>0.99</v>
      </c>
      <c r="AA20" s="76">
        <v>536876</v>
      </c>
      <c r="AB20" s="77">
        <v>0.99</v>
      </c>
      <c r="AC20" s="76">
        <v>536589</v>
      </c>
      <c r="AD20" s="88"/>
      <c r="AE20" s="125"/>
      <c r="AF20" s="91" t="s">
        <v>59</v>
      </c>
      <c r="AG20" s="89" t="s">
        <v>56</v>
      </c>
      <c r="AH20" s="86" t="s">
        <v>55</v>
      </c>
      <c r="AI20" s="77">
        <v>0.93700000000000006</v>
      </c>
      <c r="AJ20" s="76">
        <v>40641</v>
      </c>
      <c r="AK20" s="77">
        <v>0.94</v>
      </c>
      <c r="AL20" s="90">
        <v>40689</v>
      </c>
      <c r="AM20" s="77">
        <v>0.94</v>
      </c>
      <c r="AN20" s="76">
        <v>40754</v>
      </c>
      <c r="AO20" s="77">
        <v>0.94</v>
      </c>
      <c r="AP20" s="76">
        <v>40892</v>
      </c>
      <c r="AQ20" s="77">
        <v>0.94</v>
      </c>
      <c r="AR20" s="76">
        <v>41217</v>
      </c>
    </row>
    <row r="21" spans="1:44" s="70" customFormat="1" ht="14.85" customHeight="1" x14ac:dyDescent="0.45">
      <c r="A21" s="126"/>
      <c r="B21" s="91" t="s">
        <v>59</v>
      </c>
      <c r="C21" s="89" t="s">
        <v>57</v>
      </c>
      <c r="D21" s="86" t="s">
        <v>55</v>
      </c>
      <c r="E21" s="77">
        <v>0.81699999999999995</v>
      </c>
      <c r="F21" s="76">
        <v>188874</v>
      </c>
      <c r="G21" s="77">
        <v>0.81</v>
      </c>
      <c r="H21" s="76">
        <v>188404</v>
      </c>
      <c r="I21" s="77">
        <v>0.81</v>
      </c>
      <c r="J21" s="76">
        <v>188043</v>
      </c>
      <c r="K21" s="77">
        <v>0.82</v>
      </c>
      <c r="L21" s="76">
        <v>189143</v>
      </c>
      <c r="M21" s="77">
        <v>0.82</v>
      </c>
      <c r="N21" s="76">
        <v>189667</v>
      </c>
      <c r="O21" s="88"/>
      <c r="P21" s="126"/>
      <c r="Q21" s="91" t="s">
        <v>59</v>
      </c>
      <c r="R21" s="89" t="s">
        <v>57</v>
      </c>
      <c r="S21" s="86" t="s">
        <v>55</v>
      </c>
      <c r="T21" s="77">
        <v>0.81699999999999995</v>
      </c>
      <c r="U21" s="76">
        <v>177951</v>
      </c>
      <c r="V21" s="77">
        <v>0.81</v>
      </c>
      <c r="W21" s="90">
        <v>177467</v>
      </c>
      <c r="X21" s="77">
        <v>0.81</v>
      </c>
      <c r="Y21" s="76">
        <v>177120</v>
      </c>
      <c r="Z21" s="77">
        <v>0.82</v>
      </c>
      <c r="AA21" s="76">
        <v>178186</v>
      </c>
      <c r="AB21" s="77">
        <v>0.82</v>
      </c>
      <c r="AC21" s="76">
        <v>178658</v>
      </c>
      <c r="AD21" s="88"/>
      <c r="AE21" s="126"/>
      <c r="AF21" s="91" t="s">
        <v>59</v>
      </c>
      <c r="AG21" s="89" t="s">
        <v>57</v>
      </c>
      <c r="AH21" s="86" t="s">
        <v>55</v>
      </c>
      <c r="AI21" s="77">
        <v>0.80600000000000005</v>
      </c>
      <c r="AJ21" s="76">
        <v>10923</v>
      </c>
      <c r="AK21" s="77">
        <v>0.81</v>
      </c>
      <c r="AL21" s="90">
        <v>10937</v>
      </c>
      <c r="AM21" s="77">
        <v>0.8</v>
      </c>
      <c r="AN21" s="76">
        <v>10923</v>
      </c>
      <c r="AO21" s="77">
        <v>0.81</v>
      </c>
      <c r="AP21" s="76">
        <v>10957</v>
      </c>
      <c r="AQ21" s="77">
        <v>0.81</v>
      </c>
      <c r="AR21" s="76">
        <v>11009</v>
      </c>
    </row>
    <row r="22" spans="1:44" s="70" customFormat="1" ht="14.85" customHeight="1" x14ac:dyDescent="0.45">
      <c r="A22" s="124" t="s">
        <v>17</v>
      </c>
      <c r="B22" s="91" t="s">
        <v>60</v>
      </c>
      <c r="C22" s="89" t="s">
        <v>54</v>
      </c>
      <c r="D22" s="86" t="s">
        <v>55</v>
      </c>
      <c r="E22" s="92">
        <v>0.96699999999999997</v>
      </c>
      <c r="F22" s="78">
        <v>2682361</v>
      </c>
      <c r="G22" s="92">
        <v>0.97</v>
      </c>
      <c r="H22" s="78">
        <v>2676631</v>
      </c>
      <c r="I22" s="92">
        <v>0.96</v>
      </c>
      <c r="J22" s="78">
        <v>2517498</v>
      </c>
      <c r="K22" s="92">
        <v>0.96</v>
      </c>
      <c r="L22" s="78">
        <v>2497652</v>
      </c>
      <c r="M22" s="92">
        <v>0.96</v>
      </c>
      <c r="N22" s="78">
        <v>2473956</v>
      </c>
      <c r="O22" s="88"/>
      <c r="P22" s="124" t="s">
        <v>17</v>
      </c>
      <c r="Q22" s="91" t="s">
        <v>60</v>
      </c>
      <c r="R22" s="89" t="s">
        <v>54</v>
      </c>
      <c r="S22" s="86" t="s">
        <v>55</v>
      </c>
      <c r="T22" s="92">
        <v>0.97</v>
      </c>
      <c r="U22" s="78">
        <v>2524686</v>
      </c>
      <c r="V22" s="92">
        <v>0.97</v>
      </c>
      <c r="W22" s="87">
        <v>2518146</v>
      </c>
      <c r="X22" s="92">
        <v>0.97</v>
      </c>
      <c r="Y22" s="78">
        <v>2361474</v>
      </c>
      <c r="Z22" s="92">
        <v>0.96</v>
      </c>
      <c r="AA22" s="78">
        <v>2344569</v>
      </c>
      <c r="AB22" s="92">
        <v>0.96</v>
      </c>
      <c r="AC22" s="78">
        <v>2328058</v>
      </c>
      <c r="AD22" s="88"/>
      <c r="AE22" s="124" t="s">
        <v>17</v>
      </c>
      <c r="AF22" s="91" t="s">
        <v>60</v>
      </c>
      <c r="AG22" s="89" t="s">
        <v>54</v>
      </c>
      <c r="AH22" s="86" t="s">
        <v>55</v>
      </c>
      <c r="AI22" s="92">
        <v>0.92600000000000005</v>
      </c>
      <c r="AJ22" s="78">
        <v>157675</v>
      </c>
      <c r="AK22" s="92">
        <v>0.93</v>
      </c>
      <c r="AL22" s="90">
        <v>158485</v>
      </c>
      <c r="AM22" s="92">
        <v>0.93</v>
      </c>
      <c r="AN22" s="78">
        <v>156024</v>
      </c>
      <c r="AO22" s="92">
        <v>0.92</v>
      </c>
      <c r="AP22" s="78">
        <v>153083</v>
      </c>
      <c r="AQ22" s="92">
        <v>0.93</v>
      </c>
      <c r="AR22" s="78">
        <v>145898</v>
      </c>
    </row>
    <row r="23" spans="1:44" s="70" customFormat="1" ht="14.85" customHeight="1" x14ac:dyDescent="0.45">
      <c r="A23" s="125"/>
      <c r="B23" s="91" t="s">
        <v>60</v>
      </c>
      <c r="C23" s="89" t="s">
        <v>56</v>
      </c>
      <c r="D23" s="86" t="s">
        <v>55</v>
      </c>
      <c r="E23" s="77">
        <v>0.997</v>
      </c>
      <c r="F23" s="76">
        <v>2277571</v>
      </c>
      <c r="G23" s="77">
        <v>1</v>
      </c>
      <c r="H23" s="76">
        <v>2275609</v>
      </c>
      <c r="I23" s="77">
        <v>1</v>
      </c>
      <c r="J23" s="76">
        <v>2123021</v>
      </c>
      <c r="K23" s="77">
        <v>0.99</v>
      </c>
      <c r="L23" s="76">
        <v>2112522</v>
      </c>
      <c r="M23" s="77">
        <v>1</v>
      </c>
      <c r="N23" s="76">
        <v>2098311</v>
      </c>
      <c r="O23" s="88"/>
      <c r="P23" s="125"/>
      <c r="Q23" s="91" t="s">
        <v>60</v>
      </c>
      <c r="R23" s="89" t="s">
        <v>56</v>
      </c>
      <c r="S23" s="86" t="s">
        <v>55</v>
      </c>
      <c r="T23" s="77">
        <v>0.998</v>
      </c>
      <c r="U23" s="76">
        <v>2148141</v>
      </c>
      <c r="V23" s="77">
        <v>1</v>
      </c>
      <c r="W23" s="90">
        <v>2145104</v>
      </c>
      <c r="X23" s="77">
        <v>1</v>
      </c>
      <c r="Y23" s="76">
        <v>1994529</v>
      </c>
      <c r="Z23" s="77">
        <v>1</v>
      </c>
      <c r="AA23" s="76">
        <v>1985670</v>
      </c>
      <c r="AB23" s="77">
        <v>1</v>
      </c>
      <c r="AC23" s="76">
        <v>1977362</v>
      </c>
      <c r="AD23" s="88"/>
      <c r="AE23" s="125"/>
      <c r="AF23" s="91" t="s">
        <v>60</v>
      </c>
      <c r="AG23" s="89" t="s">
        <v>56</v>
      </c>
      <c r="AH23" s="86" t="s">
        <v>55</v>
      </c>
      <c r="AI23" s="77">
        <v>0.97899999999999998</v>
      </c>
      <c r="AJ23" s="76">
        <v>129430</v>
      </c>
      <c r="AK23" s="77">
        <v>0.98</v>
      </c>
      <c r="AL23" s="90">
        <v>130505</v>
      </c>
      <c r="AM23" s="77">
        <v>0.98</v>
      </c>
      <c r="AN23" s="76">
        <v>128492</v>
      </c>
      <c r="AO23" s="77">
        <v>0.98</v>
      </c>
      <c r="AP23" s="76">
        <v>126852</v>
      </c>
      <c r="AQ23" s="77">
        <v>0.98</v>
      </c>
      <c r="AR23" s="76">
        <v>120949</v>
      </c>
    </row>
    <row r="24" spans="1:44" s="70" customFormat="1" ht="14.85" customHeight="1" x14ac:dyDescent="0.45">
      <c r="A24" s="126"/>
      <c r="B24" s="91" t="s">
        <v>60</v>
      </c>
      <c r="C24" s="89" t="s">
        <v>57</v>
      </c>
      <c r="D24" s="86" t="s">
        <v>55</v>
      </c>
      <c r="E24" s="77">
        <v>0.83</v>
      </c>
      <c r="F24" s="76">
        <v>404790</v>
      </c>
      <c r="G24" s="77">
        <v>0.83</v>
      </c>
      <c r="H24" s="76">
        <v>401022</v>
      </c>
      <c r="I24" s="77">
        <v>0.82</v>
      </c>
      <c r="J24" s="76">
        <v>394477</v>
      </c>
      <c r="K24" s="77">
        <v>0.81</v>
      </c>
      <c r="L24" s="76">
        <v>385130</v>
      </c>
      <c r="M24" s="77">
        <v>0.81</v>
      </c>
      <c r="N24" s="76">
        <v>375645</v>
      </c>
      <c r="O24" s="88"/>
      <c r="P24" s="126"/>
      <c r="Q24" s="91" t="s">
        <v>60</v>
      </c>
      <c r="R24" s="89" t="s">
        <v>57</v>
      </c>
      <c r="S24" s="86" t="s">
        <v>55</v>
      </c>
      <c r="T24" s="77">
        <v>0.83699999999999997</v>
      </c>
      <c r="U24" s="76">
        <v>376545</v>
      </c>
      <c r="V24" s="77">
        <v>0.83</v>
      </c>
      <c r="W24" s="90">
        <v>373042</v>
      </c>
      <c r="X24" s="77">
        <v>0.83</v>
      </c>
      <c r="Y24" s="76">
        <v>366945</v>
      </c>
      <c r="Z24" s="77">
        <v>0.82</v>
      </c>
      <c r="AA24" s="76">
        <v>358899</v>
      </c>
      <c r="AB24" s="77">
        <v>0.81</v>
      </c>
      <c r="AC24" s="76">
        <v>350696</v>
      </c>
      <c r="AD24" s="88"/>
      <c r="AE24" s="126"/>
      <c r="AF24" s="91" t="s">
        <v>60</v>
      </c>
      <c r="AG24" s="89" t="s">
        <v>57</v>
      </c>
      <c r="AH24" s="86" t="s">
        <v>55</v>
      </c>
      <c r="AI24" s="77">
        <v>0.74199999999999999</v>
      </c>
      <c r="AJ24" s="76">
        <v>28245</v>
      </c>
      <c r="AK24" s="77">
        <v>0.74</v>
      </c>
      <c r="AL24" s="90">
        <v>27980</v>
      </c>
      <c r="AM24" s="77">
        <v>0.74</v>
      </c>
      <c r="AN24" s="76">
        <v>27532</v>
      </c>
      <c r="AO24" s="77">
        <v>0.72</v>
      </c>
      <c r="AP24" s="76">
        <v>26231</v>
      </c>
      <c r="AQ24" s="77">
        <v>0.73</v>
      </c>
      <c r="AR24" s="76">
        <v>24949</v>
      </c>
    </row>
    <row r="25" spans="1:44" s="70" customFormat="1" ht="14.85" customHeight="1" x14ac:dyDescent="0.45">
      <c r="A25" s="124" t="s">
        <v>16</v>
      </c>
      <c r="B25" s="91" t="s">
        <v>61</v>
      </c>
      <c r="C25" s="89" t="s">
        <v>54</v>
      </c>
      <c r="D25" s="86" t="s">
        <v>55</v>
      </c>
      <c r="E25" s="92">
        <v>0.96799999999999997</v>
      </c>
      <c r="F25" s="78">
        <v>1480788</v>
      </c>
      <c r="G25" s="92">
        <v>0.97</v>
      </c>
      <c r="H25" s="78">
        <v>1479598</v>
      </c>
      <c r="I25" s="92">
        <v>0.97</v>
      </c>
      <c r="J25" s="78">
        <v>1481041</v>
      </c>
      <c r="K25" s="92">
        <v>0.97</v>
      </c>
      <c r="L25" s="78">
        <v>1476673</v>
      </c>
      <c r="M25" s="92">
        <v>0.97</v>
      </c>
      <c r="N25" s="78">
        <v>1473305</v>
      </c>
      <c r="O25" s="88"/>
      <c r="P25" s="124" t="s">
        <v>16</v>
      </c>
      <c r="Q25" s="91" t="s">
        <v>61</v>
      </c>
      <c r="R25" s="89" t="s">
        <v>54</v>
      </c>
      <c r="S25" s="86" t="s">
        <v>55</v>
      </c>
      <c r="T25" s="92">
        <v>0.97</v>
      </c>
      <c r="U25" s="78">
        <v>1385283</v>
      </c>
      <c r="V25" s="92">
        <v>0.97</v>
      </c>
      <c r="W25" s="87">
        <v>1384381</v>
      </c>
      <c r="X25" s="92">
        <v>0.97</v>
      </c>
      <c r="Y25" s="78">
        <v>1385488</v>
      </c>
      <c r="Z25" s="92">
        <v>0.97</v>
      </c>
      <c r="AA25" s="78">
        <v>1382214</v>
      </c>
      <c r="AB25" s="92">
        <v>0.97</v>
      </c>
      <c r="AC25" s="78">
        <v>1379218</v>
      </c>
      <c r="AD25" s="88"/>
      <c r="AE25" s="124" t="s">
        <v>16</v>
      </c>
      <c r="AF25" s="91" t="s">
        <v>61</v>
      </c>
      <c r="AG25" s="89" t="s">
        <v>54</v>
      </c>
      <c r="AH25" s="86" t="s">
        <v>55</v>
      </c>
      <c r="AI25" s="92">
        <v>0.93600000000000005</v>
      </c>
      <c r="AJ25" s="78">
        <v>95505</v>
      </c>
      <c r="AK25" s="92">
        <v>0.94</v>
      </c>
      <c r="AL25" s="90">
        <v>95217</v>
      </c>
      <c r="AM25" s="92">
        <v>0.94</v>
      </c>
      <c r="AN25" s="78">
        <v>95553</v>
      </c>
      <c r="AO25" s="92">
        <v>0.93</v>
      </c>
      <c r="AP25" s="78">
        <v>94459</v>
      </c>
      <c r="AQ25" s="92">
        <v>0.94</v>
      </c>
      <c r="AR25" s="78">
        <v>94087</v>
      </c>
    </row>
    <row r="26" spans="1:44" s="70" customFormat="1" ht="14.85" customHeight="1" x14ac:dyDescent="0.45">
      <c r="A26" s="125"/>
      <c r="B26" s="91" t="s">
        <v>61</v>
      </c>
      <c r="C26" s="89" t="s">
        <v>56</v>
      </c>
      <c r="D26" s="86" t="s">
        <v>55</v>
      </c>
      <c r="E26" s="77">
        <v>0.995</v>
      </c>
      <c r="F26" s="76">
        <v>1176140</v>
      </c>
      <c r="G26" s="77">
        <v>0.99</v>
      </c>
      <c r="H26" s="76">
        <v>1175620</v>
      </c>
      <c r="I26" s="77">
        <v>0.99</v>
      </c>
      <c r="J26" s="76">
        <v>1174415</v>
      </c>
      <c r="K26" s="77">
        <v>0.99</v>
      </c>
      <c r="L26" s="76">
        <v>1171345</v>
      </c>
      <c r="M26" s="77">
        <v>0.99</v>
      </c>
      <c r="N26" s="76">
        <v>1169096</v>
      </c>
      <c r="O26" s="88"/>
      <c r="P26" s="125"/>
      <c r="Q26" s="91" t="s">
        <v>61</v>
      </c>
      <c r="R26" s="89" t="s">
        <v>56</v>
      </c>
      <c r="S26" s="86" t="s">
        <v>55</v>
      </c>
      <c r="T26" s="77">
        <v>0.996</v>
      </c>
      <c r="U26" s="76">
        <v>1102126</v>
      </c>
      <c r="V26" s="77">
        <v>1</v>
      </c>
      <c r="W26" s="90">
        <v>1101760</v>
      </c>
      <c r="X26" s="77">
        <v>1</v>
      </c>
      <c r="Y26" s="76">
        <v>1100424</v>
      </c>
      <c r="Z26" s="77">
        <v>1</v>
      </c>
      <c r="AA26" s="76">
        <v>1098070</v>
      </c>
      <c r="AB26" s="77">
        <v>1</v>
      </c>
      <c r="AC26" s="76">
        <v>1096038</v>
      </c>
      <c r="AD26" s="88"/>
      <c r="AE26" s="125"/>
      <c r="AF26" s="91" t="s">
        <v>61</v>
      </c>
      <c r="AG26" s="89" t="s">
        <v>56</v>
      </c>
      <c r="AH26" s="86" t="s">
        <v>55</v>
      </c>
      <c r="AI26" s="77">
        <v>0.97099999999999997</v>
      </c>
      <c r="AJ26" s="76">
        <v>74014</v>
      </c>
      <c r="AK26" s="77">
        <v>0.97</v>
      </c>
      <c r="AL26" s="90">
        <v>73860</v>
      </c>
      <c r="AM26" s="77">
        <v>0.97</v>
      </c>
      <c r="AN26" s="76">
        <v>73991</v>
      </c>
      <c r="AO26" s="77">
        <v>0.97</v>
      </c>
      <c r="AP26" s="76">
        <v>73275</v>
      </c>
      <c r="AQ26" s="77">
        <v>0.97</v>
      </c>
      <c r="AR26" s="76">
        <v>73058</v>
      </c>
    </row>
    <row r="27" spans="1:44" s="70" customFormat="1" ht="14.85" customHeight="1" x14ac:dyDescent="0.45">
      <c r="A27" s="126"/>
      <c r="B27" s="84" t="s">
        <v>61</v>
      </c>
      <c r="C27" s="89" t="s">
        <v>57</v>
      </c>
      <c r="D27" s="86" t="s">
        <v>55</v>
      </c>
      <c r="E27" s="77">
        <v>0.876</v>
      </c>
      <c r="F27" s="76">
        <v>304648</v>
      </c>
      <c r="G27" s="77">
        <v>0.87</v>
      </c>
      <c r="H27" s="76">
        <v>303978</v>
      </c>
      <c r="I27" s="77">
        <v>0.88</v>
      </c>
      <c r="J27" s="76">
        <v>306626</v>
      </c>
      <c r="K27" s="77">
        <v>0.88</v>
      </c>
      <c r="L27" s="76">
        <v>305328</v>
      </c>
      <c r="M27" s="77">
        <v>0.88</v>
      </c>
      <c r="N27" s="76">
        <v>304209</v>
      </c>
      <c r="O27" s="88"/>
      <c r="P27" s="126"/>
      <c r="Q27" s="84" t="s">
        <v>61</v>
      </c>
      <c r="R27" s="89" t="s">
        <v>57</v>
      </c>
      <c r="S27" s="86" t="s">
        <v>55</v>
      </c>
      <c r="T27" s="77">
        <v>0.879</v>
      </c>
      <c r="U27" s="76">
        <v>283157</v>
      </c>
      <c r="V27" s="77">
        <v>0.88</v>
      </c>
      <c r="W27" s="90">
        <v>282621</v>
      </c>
      <c r="X27" s="77">
        <v>0.89</v>
      </c>
      <c r="Y27" s="76">
        <v>285064</v>
      </c>
      <c r="Z27" s="77">
        <v>0.89</v>
      </c>
      <c r="AA27" s="76">
        <v>284144</v>
      </c>
      <c r="AB27" s="77">
        <v>0.88</v>
      </c>
      <c r="AC27" s="76">
        <v>283180</v>
      </c>
      <c r="AD27" s="88"/>
      <c r="AE27" s="126"/>
      <c r="AF27" s="84" t="s">
        <v>61</v>
      </c>
      <c r="AG27" s="89" t="s">
        <v>57</v>
      </c>
      <c r="AH27" s="86" t="s">
        <v>55</v>
      </c>
      <c r="AI27" s="77">
        <v>0.83199999999999996</v>
      </c>
      <c r="AJ27" s="76">
        <v>21491</v>
      </c>
      <c r="AK27" s="77">
        <v>0.83</v>
      </c>
      <c r="AL27" s="90">
        <v>21357</v>
      </c>
      <c r="AM27" s="77">
        <v>0.84</v>
      </c>
      <c r="AN27" s="76">
        <v>21562</v>
      </c>
      <c r="AO27" s="77">
        <v>0.84</v>
      </c>
      <c r="AP27" s="76">
        <v>21184</v>
      </c>
      <c r="AQ27" s="77">
        <v>0.84</v>
      </c>
      <c r="AR27" s="76">
        <v>21029</v>
      </c>
    </row>
    <row r="28" spans="1:44" s="70" customFormat="1" x14ac:dyDescent="0.45">
      <c r="A28" s="93"/>
      <c r="B28" s="94"/>
      <c r="C28" s="95"/>
      <c r="K28" s="95"/>
      <c r="L28" s="95"/>
      <c r="M28" s="95"/>
      <c r="N28" s="95"/>
      <c r="P28" s="93"/>
      <c r="Q28" s="94"/>
      <c r="R28" s="95"/>
      <c r="Z28" s="95"/>
      <c r="AA28" s="95"/>
      <c r="AB28" s="95"/>
      <c r="AC28" s="95"/>
      <c r="AE28" s="93"/>
      <c r="AF28" s="94"/>
      <c r="AG28" s="95"/>
      <c r="AO28" s="95"/>
      <c r="AP28" s="95"/>
      <c r="AQ28" s="95"/>
      <c r="AR28" s="95"/>
    </row>
    <row r="29" spans="1:44" s="70" customFormat="1" x14ac:dyDescent="0.45">
      <c r="A29" s="93"/>
      <c r="B29" s="94"/>
      <c r="C29" s="95"/>
      <c r="K29" s="95"/>
      <c r="L29" s="95"/>
      <c r="M29" s="95"/>
      <c r="N29" s="95"/>
      <c r="P29" s="93"/>
      <c r="Q29" s="94"/>
      <c r="R29" s="95"/>
      <c r="Z29" s="95"/>
      <c r="AA29" s="95"/>
      <c r="AB29" s="95"/>
      <c r="AC29" s="95"/>
      <c r="AE29" s="93"/>
      <c r="AF29" s="94"/>
      <c r="AG29" s="95"/>
      <c r="AO29" s="95"/>
      <c r="AP29" s="95"/>
      <c r="AQ29" s="95"/>
      <c r="AR29" s="95"/>
    </row>
    <row r="30" spans="1:44" s="70" customFormat="1" x14ac:dyDescent="0.45"/>
    <row r="31" spans="1:44" s="70" customFormat="1" x14ac:dyDescent="0.45">
      <c r="A31" s="2" t="s">
        <v>26</v>
      </c>
      <c r="P31" s="2" t="s">
        <v>26</v>
      </c>
      <c r="AE31" s="2" t="s">
        <v>26</v>
      </c>
    </row>
    <row r="32" spans="1:44" s="70" customFormat="1" x14ac:dyDescent="0.45">
      <c r="A32" s="113" t="s">
        <v>25</v>
      </c>
      <c r="B32" s="2"/>
      <c r="C32" s="17"/>
      <c r="D32" s="14"/>
      <c r="E32" s="123">
        <v>43952</v>
      </c>
      <c r="F32" s="123"/>
      <c r="G32" s="123">
        <v>43831</v>
      </c>
      <c r="H32" s="123"/>
      <c r="I32" s="128">
        <v>43709</v>
      </c>
      <c r="J32" s="129"/>
      <c r="K32" s="128">
        <v>43586</v>
      </c>
      <c r="L32" s="129"/>
      <c r="M32" s="128">
        <v>43466</v>
      </c>
      <c r="N32" s="129"/>
      <c r="P32" s="113" t="s">
        <v>25</v>
      </c>
      <c r="Q32" s="2"/>
      <c r="R32" s="17"/>
      <c r="S32" s="14"/>
      <c r="T32" s="123">
        <v>43952</v>
      </c>
      <c r="U32" s="123"/>
      <c r="V32" s="123">
        <v>43831</v>
      </c>
      <c r="W32" s="123"/>
      <c r="X32" s="128">
        <v>43709</v>
      </c>
      <c r="Y32" s="129"/>
      <c r="Z32" s="128">
        <v>43586</v>
      </c>
      <c r="AA32" s="129"/>
      <c r="AB32" s="128">
        <v>43466</v>
      </c>
      <c r="AC32" s="129"/>
      <c r="AE32" s="113" t="s">
        <v>25</v>
      </c>
      <c r="AF32" s="2"/>
      <c r="AG32" s="17"/>
      <c r="AH32" s="14"/>
      <c r="AI32" s="123">
        <v>43952</v>
      </c>
      <c r="AJ32" s="123"/>
      <c r="AK32" s="123">
        <v>43831</v>
      </c>
      <c r="AL32" s="123"/>
      <c r="AM32" s="128">
        <v>43709</v>
      </c>
      <c r="AN32" s="129"/>
      <c r="AO32" s="128">
        <v>43586</v>
      </c>
      <c r="AP32" s="129"/>
      <c r="AQ32" s="128">
        <v>43466</v>
      </c>
      <c r="AR32" s="129"/>
    </row>
    <row r="33" spans="1:44" s="70" customFormat="1" ht="27" customHeight="1" x14ac:dyDescent="0.45">
      <c r="A33" s="80"/>
      <c r="B33" s="81"/>
      <c r="C33" s="4" t="s">
        <v>34</v>
      </c>
      <c r="D33" s="5" t="s">
        <v>35</v>
      </c>
      <c r="E33" s="82" t="s">
        <v>36</v>
      </c>
      <c r="F33" s="83" t="s">
        <v>37</v>
      </c>
      <c r="G33" s="82" t="s">
        <v>36</v>
      </c>
      <c r="H33" s="83" t="s">
        <v>37</v>
      </c>
      <c r="I33" s="82" t="s">
        <v>36</v>
      </c>
      <c r="J33" s="83" t="s">
        <v>37</v>
      </c>
      <c r="K33" s="82" t="s">
        <v>36</v>
      </c>
      <c r="L33" s="83" t="s">
        <v>37</v>
      </c>
      <c r="M33" s="82" t="s">
        <v>36</v>
      </c>
      <c r="N33" s="83" t="s">
        <v>37</v>
      </c>
      <c r="P33" s="80"/>
      <c r="Q33" s="81"/>
      <c r="R33" s="4" t="s">
        <v>34</v>
      </c>
      <c r="S33" s="5" t="s">
        <v>35</v>
      </c>
      <c r="T33" s="82" t="s">
        <v>38</v>
      </c>
      <c r="U33" s="83" t="s">
        <v>39</v>
      </c>
      <c r="V33" s="82" t="s">
        <v>38</v>
      </c>
      <c r="W33" s="83" t="s">
        <v>39</v>
      </c>
      <c r="X33" s="82" t="s">
        <v>38</v>
      </c>
      <c r="Y33" s="83" t="s">
        <v>39</v>
      </c>
      <c r="Z33" s="82" t="s">
        <v>38</v>
      </c>
      <c r="AA33" s="83" t="s">
        <v>39</v>
      </c>
      <c r="AB33" s="82" t="s">
        <v>38</v>
      </c>
      <c r="AC33" s="83" t="s">
        <v>39</v>
      </c>
      <c r="AE33" s="80"/>
      <c r="AF33" s="81"/>
      <c r="AG33" s="4" t="s">
        <v>34</v>
      </c>
      <c r="AH33" s="5" t="s">
        <v>35</v>
      </c>
      <c r="AI33" s="65" t="s">
        <v>40</v>
      </c>
      <c r="AJ33" s="66" t="s">
        <v>41</v>
      </c>
      <c r="AK33" s="82" t="s">
        <v>40</v>
      </c>
      <c r="AL33" s="83" t="s">
        <v>41</v>
      </c>
      <c r="AM33" s="82" t="s">
        <v>40</v>
      </c>
      <c r="AN33" s="83" t="s">
        <v>41</v>
      </c>
      <c r="AO33" s="82" t="s">
        <v>40</v>
      </c>
      <c r="AP33" s="83" t="s">
        <v>41</v>
      </c>
      <c r="AQ33" s="82" t="s">
        <v>40</v>
      </c>
      <c r="AR33" s="83" t="s">
        <v>41</v>
      </c>
    </row>
    <row r="34" spans="1:44" s="70" customFormat="1" ht="14.25" hidden="1" customHeight="1" x14ac:dyDescent="0.45">
      <c r="A34" s="81"/>
      <c r="B34" s="14" t="s">
        <v>42</v>
      </c>
      <c r="C34" s="4" t="s">
        <v>34</v>
      </c>
      <c r="D34" s="5" t="s">
        <v>35</v>
      </c>
      <c r="E34" s="5" t="s">
        <v>216</v>
      </c>
      <c r="F34" s="5" t="s">
        <v>217</v>
      </c>
      <c r="G34" s="5" t="s">
        <v>43</v>
      </c>
      <c r="H34" s="5" t="s">
        <v>44</v>
      </c>
      <c r="I34" s="5" t="s">
        <v>45</v>
      </c>
      <c r="J34" s="5" t="s">
        <v>46</v>
      </c>
      <c r="K34" s="5" t="s">
        <v>47</v>
      </c>
      <c r="L34" s="5" t="s">
        <v>48</v>
      </c>
      <c r="M34" s="5" t="s">
        <v>49</v>
      </c>
      <c r="N34" s="5" t="s">
        <v>50</v>
      </c>
      <c r="P34" s="81"/>
      <c r="Q34" s="14" t="s">
        <v>42</v>
      </c>
      <c r="R34" s="4" t="s">
        <v>34</v>
      </c>
      <c r="S34" s="5" t="s">
        <v>35</v>
      </c>
      <c r="T34" s="5" t="s">
        <v>216</v>
      </c>
      <c r="U34" s="5" t="s">
        <v>217</v>
      </c>
      <c r="V34" s="5" t="s">
        <v>43</v>
      </c>
      <c r="W34" s="5" t="s">
        <v>44</v>
      </c>
      <c r="X34" s="5" t="s">
        <v>45</v>
      </c>
      <c r="Y34" s="5" t="s">
        <v>46</v>
      </c>
      <c r="Z34" s="5" t="s">
        <v>47</v>
      </c>
      <c r="AA34" s="5" t="s">
        <v>48</v>
      </c>
      <c r="AB34" s="5" t="s">
        <v>49</v>
      </c>
      <c r="AC34" s="5" t="s">
        <v>50</v>
      </c>
      <c r="AE34" s="81"/>
      <c r="AF34" s="14" t="s">
        <v>42</v>
      </c>
      <c r="AG34" s="4" t="s">
        <v>34</v>
      </c>
      <c r="AH34" s="5" t="s">
        <v>35</v>
      </c>
      <c r="AI34" s="5" t="s">
        <v>216</v>
      </c>
      <c r="AJ34" s="5" t="s">
        <v>217</v>
      </c>
      <c r="AK34" s="5" t="s">
        <v>43</v>
      </c>
      <c r="AL34" s="5" t="s">
        <v>44</v>
      </c>
      <c r="AM34" s="5" t="s">
        <v>45</v>
      </c>
      <c r="AN34" s="5" t="s">
        <v>46</v>
      </c>
      <c r="AO34" s="5" t="s">
        <v>47</v>
      </c>
      <c r="AP34" s="5" t="s">
        <v>48</v>
      </c>
      <c r="AQ34" s="5" t="s">
        <v>49</v>
      </c>
      <c r="AR34" s="5" t="s">
        <v>50</v>
      </c>
    </row>
    <row r="35" spans="1:44" s="70" customFormat="1" ht="14.85" customHeight="1" x14ac:dyDescent="0.45">
      <c r="A35" s="127" t="s">
        <v>15</v>
      </c>
      <c r="B35" s="84" t="s">
        <v>53</v>
      </c>
      <c r="C35" s="85" t="s">
        <v>54</v>
      </c>
      <c r="D35" s="86" t="s">
        <v>62</v>
      </c>
      <c r="E35" s="68">
        <v>0.94799999999999995</v>
      </c>
      <c r="F35" s="78">
        <v>29469596</v>
      </c>
      <c r="G35" s="68">
        <v>0.95</v>
      </c>
      <c r="H35" s="78">
        <v>29350467</v>
      </c>
      <c r="I35" s="68">
        <v>0.94</v>
      </c>
      <c r="J35" s="78">
        <v>29041371</v>
      </c>
      <c r="K35" s="68">
        <v>0.94</v>
      </c>
      <c r="L35" s="78">
        <v>28911639</v>
      </c>
      <c r="M35" s="68">
        <v>0.94</v>
      </c>
      <c r="N35" s="78">
        <v>28742885</v>
      </c>
      <c r="O35" s="88"/>
      <c r="P35" s="127" t="s">
        <v>15</v>
      </c>
      <c r="Q35" s="84" t="s">
        <v>53</v>
      </c>
      <c r="R35" s="85" t="s">
        <v>54</v>
      </c>
      <c r="S35" s="86" t="s">
        <v>62</v>
      </c>
      <c r="T35" s="68">
        <v>0.95399999999999996</v>
      </c>
      <c r="U35" s="78">
        <v>27778859</v>
      </c>
      <c r="V35" s="68">
        <v>0.95</v>
      </c>
      <c r="W35" s="78">
        <v>27667437</v>
      </c>
      <c r="X35" s="68">
        <v>0.95</v>
      </c>
      <c r="Y35" s="78">
        <v>27366293</v>
      </c>
      <c r="Z35" s="68">
        <v>0.95</v>
      </c>
      <c r="AA35" s="78">
        <v>27253781</v>
      </c>
      <c r="AB35" s="68">
        <v>0.94</v>
      </c>
      <c r="AC35" s="78">
        <v>27097561</v>
      </c>
      <c r="AD35" s="88"/>
      <c r="AE35" s="127" t="s">
        <v>15</v>
      </c>
      <c r="AF35" s="84" t="s">
        <v>53</v>
      </c>
      <c r="AG35" s="85" t="s">
        <v>54</v>
      </c>
      <c r="AH35" s="86" t="s">
        <v>62</v>
      </c>
      <c r="AI35" s="68">
        <v>0.85899999999999999</v>
      </c>
      <c r="AJ35" s="78">
        <v>1690737</v>
      </c>
      <c r="AK35" s="68">
        <v>0.86</v>
      </c>
      <c r="AL35" s="78">
        <v>1683030</v>
      </c>
      <c r="AM35" s="68">
        <v>0.86</v>
      </c>
      <c r="AN35" s="78">
        <v>1675078</v>
      </c>
      <c r="AO35" s="68">
        <v>0.85</v>
      </c>
      <c r="AP35" s="78">
        <v>1657858</v>
      </c>
      <c r="AQ35" s="68">
        <v>0.85</v>
      </c>
      <c r="AR35" s="78">
        <v>1645324</v>
      </c>
    </row>
    <row r="36" spans="1:44" s="70" customFormat="1" ht="14.85" customHeight="1" x14ac:dyDescent="0.45">
      <c r="A36" s="127"/>
      <c r="B36" s="84" t="s">
        <v>53</v>
      </c>
      <c r="C36" s="89" t="s">
        <v>56</v>
      </c>
      <c r="D36" s="86" t="s">
        <v>62</v>
      </c>
      <c r="E36" s="77">
        <v>0.97199999999999998</v>
      </c>
      <c r="F36" s="76">
        <v>26023528</v>
      </c>
      <c r="G36" s="77">
        <v>0.97</v>
      </c>
      <c r="H36" s="76">
        <v>25948218</v>
      </c>
      <c r="I36" s="77">
        <v>0.97</v>
      </c>
      <c r="J36" s="76">
        <v>25703275</v>
      </c>
      <c r="K36" s="77">
        <v>0.97</v>
      </c>
      <c r="L36" s="76">
        <v>25625759</v>
      </c>
      <c r="M36" s="77">
        <v>0.97</v>
      </c>
      <c r="N36" s="76">
        <v>25518153</v>
      </c>
      <c r="O36" s="88"/>
      <c r="P36" s="127"/>
      <c r="Q36" s="84" t="s">
        <v>53</v>
      </c>
      <c r="R36" s="89" t="s">
        <v>56</v>
      </c>
      <c r="S36" s="86" t="s">
        <v>62</v>
      </c>
      <c r="T36" s="77">
        <v>0.97699999999999998</v>
      </c>
      <c r="U36" s="76">
        <v>24559194</v>
      </c>
      <c r="V36" s="77">
        <v>0.98</v>
      </c>
      <c r="W36" s="76">
        <v>24489279</v>
      </c>
      <c r="X36" s="77">
        <v>0.97</v>
      </c>
      <c r="Y36" s="76">
        <v>24247408</v>
      </c>
      <c r="Z36" s="77">
        <v>0.97</v>
      </c>
      <c r="AA36" s="76">
        <v>24183101</v>
      </c>
      <c r="AB36" s="77">
        <v>0.97</v>
      </c>
      <c r="AC36" s="76">
        <v>24083431</v>
      </c>
      <c r="AD36" s="88"/>
      <c r="AE36" s="127"/>
      <c r="AF36" s="84" t="s">
        <v>53</v>
      </c>
      <c r="AG36" s="89" t="s">
        <v>56</v>
      </c>
      <c r="AH36" s="86" t="s">
        <v>62</v>
      </c>
      <c r="AI36" s="77">
        <v>0.89400000000000002</v>
      </c>
      <c r="AJ36" s="76">
        <v>1464334</v>
      </c>
      <c r="AK36" s="77">
        <v>0.89</v>
      </c>
      <c r="AL36" s="76">
        <v>1458939</v>
      </c>
      <c r="AM36" s="77">
        <v>0.89</v>
      </c>
      <c r="AN36" s="76">
        <v>1455867</v>
      </c>
      <c r="AO36" s="77">
        <v>0.89</v>
      </c>
      <c r="AP36" s="76">
        <v>1442658</v>
      </c>
      <c r="AQ36" s="77">
        <v>0.89</v>
      </c>
      <c r="AR36" s="76">
        <v>1434722</v>
      </c>
    </row>
    <row r="37" spans="1:44" s="70" customFormat="1" ht="14.85" customHeight="1" x14ac:dyDescent="0.45">
      <c r="A37" s="127"/>
      <c r="B37" s="84" t="s">
        <v>53</v>
      </c>
      <c r="C37" s="89" t="s">
        <v>57</v>
      </c>
      <c r="D37" s="86" t="s">
        <v>62</v>
      </c>
      <c r="E37" s="77">
        <v>0.79600000000000004</v>
      </c>
      <c r="F37" s="76">
        <v>3446068</v>
      </c>
      <c r="G37" s="77">
        <v>0.79</v>
      </c>
      <c r="H37" s="76">
        <v>3402249</v>
      </c>
      <c r="I37" s="77">
        <v>0.78</v>
      </c>
      <c r="J37" s="76">
        <v>3338096</v>
      </c>
      <c r="K37" s="77">
        <v>0.77</v>
      </c>
      <c r="L37" s="76">
        <v>3285880</v>
      </c>
      <c r="M37" s="77">
        <v>0.76</v>
      </c>
      <c r="N37" s="76">
        <v>3224732</v>
      </c>
      <c r="O37" s="88"/>
      <c r="P37" s="127"/>
      <c r="Q37" s="84" t="s">
        <v>53</v>
      </c>
      <c r="R37" s="89" t="s">
        <v>57</v>
      </c>
      <c r="S37" s="86" t="s">
        <v>62</v>
      </c>
      <c r="T37" s="77">
        <v>0.80500000000000005</v>
      </c>
      <c r="U37" s="76">
        <v>3219665</v>
      </c>
      <c r="V37" s="77">
        <v>0.8</v>
      </c>
      <c r="W37" s="76">
        <v>3178158</v>
      </c>
      <c r="X37" s="77">
        <v>0.79</v>
      </c>
      <c r="Y37" s="76">
        <v>3118885</v>
      </c>
      <c r="Z37" s="77">
        <v>0.78</v>
      </c>
      <c r="AA37" s="76">
        <v>3070680</v>
      </c>
      <c r="AB37" s="77">
        <v>0.77</v>
      </c>
      <c r="AC37" s="76">
        <v>3014130</v>
      </c>
      <c r="AD37" s="88"/>
      <c r="AE37" s="127"/>
      <c r="AF37" s="84" t="s">
        <v>53</v>
      </c>
      <c r="AG37" s="89" t="s">
        <v>57</v>
      </c>
      <c r="AH37" s="86" t="s">
        <v>62</v>
      </c>
      <c r="AI37" s="77">
        <v>0.68500000000000005</v>
      </c>
      <c r="AJ37" s="76">
        <v>226403</v>
      </c>
      <c r="AK37" s="77">
        <v>0.68</v>
      </c>
      <c r="AL37" s="76">
        <v>224091</v>
      </c>
      <c r="AM37" s="77">
        <v>0.67</v>
      </c>
      <c r="AN37" s="76">
        <v>219211</v>
      </c>
      <c r="AO37" s="77">
        <v>0.66</v>
      </c>
      <c r="AP37" s="76">
        <v>215200</v>
      </c>
      <c r="AQ37" s="77">
        <v>0.66</v>
      </c>
      <c r="AR37" s="76">
        <v>210602</v>
      </c>
    </row>
    <row r="38" spans="1:44" s="70" customFormat="1" ht="14.85" customHeight="1" x14ac:dyDescent="0.45">
      <c r="A38" s="124" t="s">
        <v>19</v>
      </c>
      <c r="B38" s="91" t="s">
        <v>58</v>
      </c>
      <c r="C38" s="89" t="s">
        <v>54</v>
      </c>
      <c r="D38" s="86" t="s">
        <v>62</v>
      </c>
      <c r="E38" s="92">
        <v>0.95299999999999996</v>
      </c>
      <c r="F38" s="78">
        <v>24748385</v>
      </c>
      <c r="G38" s="92">
        <v>0.95</v>
      </c>
      <c r="H38" s="78">
        <v>24644080</v>
      </c>
      <c r="I38" s="92">
        <v>0.95</v>
      </c>
      <c r="J38" s="78">
        <v>24504233</v>
      </c>
      <c r="K38" s="92">
        <v>0.95</v>
      </c>
      <c r="L38" s="78">
        <v>24391403</v>
      </c>
      <c r="M38" s="92">
        <v>0.94</v>
      </c>
      <c r="N38" s="78">
        <v>24250692</v>
      </c>
      <c r="O38" s="88"/>
      <c r="P38" s="124" t="s">
        <v>19</v>
      </c>
      <c r="Q38" s="91" t="s">
        <v>58</v>
      </c>
      <c r="R38" s="89" t="s">
        <v>54</v>
      </c>
      <c r="S38" s="86" t="s">
        <v>62</v>
      </c>
      <c r="T38" s="92">
        <v>0.95899999999999996</v>
      </c>
      <c r="U38" s="78">
        <v>23334144</v>
      </c>
      <c r="V38" s="92">
        <v>0.96</v>
      </c>
      <c r="W38" s="78">
        <v>23237765</v>
      </c>
      <c r="X38" s="92">
        <v>0.95</v>
      </c>
      <c r="Y38" s="78">
        <v>23103347</v>
      </c>
      <c r="Z38" s="92">
        <v>0.95</v>
      </c>
      <c r="AA38" s="78">
        <v>23005208</v>
      </c>
      <c r="AB38" s="92">
        <v>0.95</v>
      </c>
      <c r="AC38" s="78">
        <v>22870690</v>
      </c>
      <c r="AD38" s="88"/>
      <c r="AE38" s="124" t="s">
        <v>19</v>
      </c>
      <c r="AF38" s="91" t="s">
        <v>58</v>
      </c>
      <c r="AG38" s="89" t="s">
        <v>54</v>
      </c>
      <c r="AH38" s="86" t="s">
        <v>62</v>
      </c>
      <c r="AI38" s="92">
        <v>0.86299999999999999</v>
      </c>
      <c r="AJ38" s="78">
        <v>1414241</v>
      </c>
      <c r="AK38" s="92">
        <v>0.86</v>
      </c>
      <c r="AL38" s="78">
        <v>1406315</v>
      </c>
      <c r="AM38" s="92">
        <v>0.86</v>
      </c>
      <c r="AN38" s="78">
        <v>1400886</v>
      </c>
      <c r="AO38" s="92">
        <v>0.85</v>
      </c>
      <c r="AP38" s="78">
        <v>1386195</v>
      </c>
      <c r="AQ38" s="92">
        <v>0.85</v>
      </c>
      <c r="AR38" s="78">
        <v>1380002</v>
      </c>
    </row>
    <row r="39" spans="1:44" s="70" customFormat="1" ht="14.85" customHeight="1" x14ac:dyDescent="0.45">
      <c r="A39" s="125"/>
      <c r="B39" s="91" t="s">
        <v>58</v>
      </c>
      <c r="C39" s="89" t="s">
        <v>56</v>
      </c>
      <c r="D39" s="86" t="s">
        <v>62</v>
      </c>
      <c r="E39" s="77">
        <v>0.97199999999999998</v>
      </c>
      <c r="F39" s="76">
        <v>22070367</v>
      </c>
      <c r="G39" s="77">
        <v>0.97</v>
      </c>
      <c r="H39" s="76">
        <v>22002540</v>
      </c>
      <c r="I39" s="77">
        <v>0.97</v>
      </c>
      <c r="J39" s="76">
        <v>21918134</v>
      </c>
      <c r="K39" s="77">
        <v>0.97</v>
      </c>
      <c r="L39" s="76">
        <v>21848643</v>
      </c>
      <c r="M39" s="77">
        <v>0.97</v>
      </c>
      <c r="N39" s="76">
        <v>21758923</v>
      </c>
      <c r="O39" s="88"/>
      <c r="P39" s="125"/>
      <c r="Q39" s="91" t="s">
        <v>58</v>
      </c>
      <c r="R39" s="89" t="s">
        <v>56</v>
      </c>
      <c r="S39" s="86" t="s">
        <v>62</v>
      </c>
      <c r="T39" s="77">
        <v>0.97699999999999998</v>
      </c>
      <c r="U39" s="76">
        <v>20832975</v>
      </c>
      <c r="V39" s="77">
        <v>0.98</v>
      </c>
      <c r="W39" s="76">
        <v>20771060</v>
      </c>
      <c r="X39" s="77">
        <v>0.97</v>
      </c>
      <c r="Y39" s="76">
        <v>20687686</v>
      </c>
      <c r="Z39" s="77">
        <v>0.97</v>
      </c>
      <c r="AA39" s="76">
        <v>20629983</v>
      </c>
      <c r="AB39" s="77">
        <v>0.97</v>
      </c>
      <c r="AC39" s="76">
        <v>20542793</v>
      </c>
      <c r="AD39" s="88"/>
      <c r="AE39" s="125"/>
      <c r="AF39" s="91" t="s">
        <v>58</v>
      </c>
      <c r="AG39" s="89" t="s">
        <v>56</v>
      </c>
      <c r="AH39" s="86" t="s">
        <v>62</v>
      </c>
      <c r="AI39" s="77">
        <v>0.89300000000000002</v>
      </c>
      <c r="AJ39" s="76">
        <v>1237392</v>
      </c>
      <c r="AK39" s="77">
        <v>0.89</v>
      </c>
      <c r="AL39" s="76">
        <v>1231480</v>
      </c>
      <c r="AM39" s="77">
        <v>0.89</v>
      </c>
      <c r="AN39" s="76">
        <v>1230448</v>
      </c>
      <c r="AO39" s="77">
        <v>0.88</v>
      </c>
      <c r="AP39" s="76">
        <v>1218660</v>
      </c>
      <c r="AQ39" s="77">
        <v>0.88</v>
      </c>
      <c r="AR39" s="76">
        <v>1216130</v>
      </c>
    </row>
    <row r="40" spans="1:44" s="70" customFormat="1" ht="14.85" customHeight="1" x14ac:dyDescent="0.45">
      <c r="A40" s="126"/>
      <c r="B40" s="91" t="s">
        <v>58</v>
      </c>
      <c r="C40" s="89" t="s">
        <v>57</v>
      </c>
      <c r="D40" s="86" t="s">
        <v>62</v>
      </c>
      <c r="E40" s="77">
        <v>0.82099999999999995</v>
      </c>
      <c r="F40" s="76">
        <v>2678018</v>
      </c>
      <c r="G40" s="77">
        <v>0.81</v>
      </c>
      <c r="H40" s="76">
        <v>2641540</v>
      </c>
      <c r="I40" s="77">
        <v>0.8</v>
      </c>
      <c r="J40" s="76">
        <v>2586099</v>
      </c>
      <c r="K40" s="77">
        <v>0.79</v>
      </c>
      <c r="L40" s="76">
        <v>2542760</v>
      </c>
      <c r="M40" s="77">
        <v>0.78</v>
      </c>
      <c r="N40" s="76">
        <v>2491769</v>
      </c>
      <c r="O40" s="88"/>
      <c r="P40" s="126"/>
      <c r="Q40" s="91" t="s">
        <v>58</v>
      </c>
      <c r="R40" s="89" t="s">
        <v>57</v>
      </c>
      <c r="S40" s="86" t="s">
        <v>62</v>
      </c>
      <c r="T40" s="77">
        <v>0.83099999999999996</v>
      </c>
      <c r="U40" s="76">
        <v>2501169</v>
      </c>
      <c r="V40" s="77">
        <v>0.82</v>
      </c>
      <c r="W40" s="76">
        <v>2466705</v>
      </c>
      <c r="X40" s="77">
        <v>0.81</v>
      </c>
      <c r="Y40" s="76">
        <v>2415661</v>
      </c>
      <c r="Z40" s="77">
        <v>0.8</v>
      </c>
      <c r="AA40" s="76">
        <v>2375225</v>
      </c>
      <c r="AB40" s="77">
        <v>0.79</v>
      </c>
      <c r="AC40" s="76">
        <v>2327897</v>
      </c>
      <c r="AD40" s="88"/>
      <c r="AE40" s="126"/>
      <c r="AF40" s="91" t="s">
        <v>58</v>
      </c>
      <c r="AG40" s="89" t="s">
        <v>57</v>
      </c>
      <c r="AH40" s="86" t="s">
        <v>62</v>
      </c>
      <c r="AI40" s="77">
        <v>0.69899999999999995</v>
      </c>
      <c r="AJ40" s="76">
        <v>176849</v>
      </c>
      <c r="AK40" s="77">
        <v>0.69</v>
      </c>
      <c r="AL40" s="76">
        <v>174835</v>
      </c>
      <c r="AM40" s="77">
        <v>0.68</v>
      </c>
      <c r="AN40" s="76">
        <v>170438</v>
      </c>
      <c r="AO40" s="77">
        <v>0.67</v>
      </c>
      <c r="AP40" s="76">
        <v>167535</v>
      </c>
      <c r="AQ40" s="77">
        <v>0.66</v>
      </c>
      <c r="AR40" s="76">
        <v>163872</v>
      </c>
    </row>
    <row r="41" spans="1:44" s="70" customFormat="1" ht="14.85" customHeight="1" x14ac:dyDescent="0.45">
      <c r="A41" s="124" t="s">
        <v>18</v>
      </c>
      <c r="B41" s="91" t="s">
        <v>59</v>
      </c>
      <c r="C41" s="89" t="s">
        <v>54</v>
      </c>
      <c r="D41" s="86" t="s">
        <v>62</v>
      </c>
      <c r="E41" s="92">
        <v>0.88800000000000001</v>
      </c>
      <c r="F41" s="78">
        <v>723015</v>
      </c>
      <c r="G41" s="92">
        <v>0.89</v>
      </c>
      <c r="H41" s="78">
        <v>722700</v>
      </c>
      <c r="I41" s="92">
        <v>0.89</v>
      </c>
      <c r="J41" s="78">
        <v>721116</v>
      </c>
      <c r="K41" s="92">
        <v>0.89</v>
      </c>
      <c r="L41" s="78">
        <v>722005</v>
      </c>
      <c r="M41" s="92">
        <v>0.89</v>
      </c>
      <c r="N41" s="78">
        <v>722279</v>
      </c>
      <c r="O41" s="88"/>
      <c r="P41" s="124" t="s">
        <v>18</v>
      </c>
      <c r="Q41" s="91" t="s">
        <v>59</v>
      </c>
      <c r="R41" s="89" t="s">
        <v>54</v>
      </c>
      <c r="S41" s="86" t="s">
        <v>62</v>
      </c>
      <c r="T41" s="92">
        <v>0.89200000000000002</v>
      </c>
      <c r="U41" s="78">
        <v>675242</v>
      </c>
      <c r="V41" s="92">
        <v>0.89</v>
      </c>
      <c r="W41" s="78">
        <v>674898</v>
      </c>
      <c r="X41" s="92">
        <v>0.89</v>
      </c>
      <c r="Y41" s="78">
        <v>673350</v>
      </c>
      <c r="Z41" s="92">
        <v>0.89</v>
      </c>
      <c r="AA41" s="78">
        <v>674105</v>
      </c>
      <c r="AB41" s="92">
        <v>0.89</v>
      </c>
      <c r="AC41" s="78">
        <v>673950</v>
      </c>
      <c r="AD41" s="88"/>
      <c r="AE41" s="124" t="s">
        <v>18</v>
      </c>
      <c r="AF41" s="91" t="s">
        <v>59</v>
      </c>
      <c r="AG41" s="89" t="s">
        <v>54</v>
      </c>
      <c r="AH41" s="86" t="s">
        <v>62</v>
      </c>
      <c r="AI41" s="92">
        <v>0.83899999999999997</v>
      </c>
      <c r="AJ41" s="78">
        <v>47773</v>
      </c>
      <c r="AK41" s="92">
        <v>0.84</v>
      </c>
      <c r="AL41" s="78">
        <v>47802</v>
      </c>
      <c r="AM41" s="92">
        <v>0.84</v>
      </c>
      <c r="AN41" s="78">
        <v>47766</v>
      </c>
      <c r="AO41" s="92">
        <v>0.84</v>
      </c>
      <c r="AP41" s="78">
        <v>47900</v>
      </c>
      <c r="AQ41" s="92">
        <v>0.84</v>
      </c>
      <c r="AR41" s="78">
        <v>48329</v>
      </c>
    </row>
    <row r="42" spans="1:44" s="70" customFormat="1" ht="14.85" customHeight="1" x14ac:dyDescent="0.45">
      <c r="A42" s="125"/>
      <c r="B42" s="91" t="s">
        <v>59</v>
      </c>
      <c r="C42" s="89" t="s">
        <v>56</v>
      </c>
      <c r="D42" s="86" t="s">
        <v>62</v>
      </c>
      <c r="E42" s="77">
        <v>0.97799999999999998</v>
      </c>
      <c r="F42" s="76">
        <v>569717</v>
      </c>
      <c r="G42" s="77">
        <v>0.98</v>
      </c>
      <c r="H42" s="76">
        <v>569686</v>
      </c>
      <c r="I42" s="77">
        <v>0.98</v>
      </c>
      <c r="J42" s="76">
        <v>569119</v>
      </c>
      <c r="K42" s="77">
        <v>0.98</v>
      </c>
      <c r="L42" s="76">
        <v>569274</v>
      </c>
      <c r="M42" s="77">
        <v>0.98</v>
      </c>
      <c r="N42" s="76">
        <v>569090</v>
      </c>
      <c r="O42" s="88"/>
      <c r="P42" s="125"/>
      <c r="Q42" s="91" t="s">
        <v>59</v>
      </c>
      <c r="R42" s="89" t="s">
        <v>56</v>
      </c>
      <c r="S42" s="86" t="s">
        <v>62</v>
      </c>
      <c r="T42" s="77">
        <v>0.98499999999999999</v>
      </c>
      <c r="U42" s="76">
        <v>531221</v>
      </c>
      <c r="V42" s="77">
        <v>0.98</v>
      </c>
      <c r="W42" s="76">
        <v>531186</v>
      </c>
      <c r="X42" s="77">
        <v>0.98</v>
      </c>
      <c r="Y42" s="76">
        <v>530636</v>
      </c>
      <c r="Z42" s="77">
        <v>0.98</v>
      </c>
      <c r="AA42" s="76">
        <v>530680</v>
      </c>
      <c r="AB42" s="77">
        <v>0.98</v>
      </c>
      <c r="AC42" s="76">
        <v>530169</v>
      </c>
      <c r="AD42" s="88"/>
      <c r="AE42" s="125"/>
      <c r="AF42" s="91" t="s">
        <v>59</v>
      </c>
      <c r="AG42" s="89" t="s">
        <v>56</v>
      </c>
      <c r="AH42" s="86" t="s">
        <v>62</v>
      </c>
      <c r="AI42" s="77">
        <v>0.88700000000000001</v>
      </c>
      <c r="AJ42" s="76">
        <v>38496</v>
      </c>
      <c r="AK42" s="77">
        <v>0.89</v>
      </c>
      <c r="AL42" s="76">
        <v>38500</v>
      </c>
      <c r="AM42" s="77">
        <v>0.88</v>
      </c>
      <c r="AN42" s="76">
        <v>38483</v>
      </c>
      <c r="AO42" s="77">
        <v>0.89</v>
      </c>
      <c r="AP42" s="76">
        <v>38594</v>
      </c>
      <c r="AQ42" s="77">
        <v>0.89</v>
      </c>
      <c r="AR42" s="76">
        <v>38921</v>
      </c>
    </row>
    <row r="43" spans="1:44" s="70" customFormat="1" ht="14.85" customHeight="1" x14ac:dyDescent="0.45">
      <c r="A43" s="126"/>
      <c r="B43" s="91" t="s">
        <v>59</v>
      </c>
      <c r="C43" s="89" t="s">
        <v>57</v>
      </c>
      <c r="D43" s="86" t="s">
        <v>62</v>
      </c>
      <c r="E43" s="77">
        <v>0.66300000000000003</v>
      </c>
      <c r="F43" s="76">
        <v>153298</v>
      </c>
      <c r="G43" s="77">
        <v>0.66</v>
      </c>
      <c r="H43" s="76">
        <v>153014</v>
      </c>
      <c r="I43" s="77">
        <v>0.66</v>
      </c>
      <c r="J43" s="76">
        <v>151997</v>
      </c>
      <c r="K43" s="77">
        <v>0.66</v>
      </c>
      <c r="L43" s="76">
        <v>152731</v>
      </c>
      <c r="M43" s="77">
        <v>0.66</v>
      </c>
      <c r="N43" s="76">
        <v>153189</v>
      </c>
      <c r="O43" s="88"/>
      <c r="P43" s="126"/>
      <c r="Q43" s="91" t="s">
        <v>59</v>
      </c>
      <c r="R43" s="89" t="s">
        <v>57</v>
      </c>
      <c r="S43" s="86" t="s">
        <v>62</v>
      </c>
      <c r="T43" s="77">
        <v>0.66100000000000003</v>
      </c>
      <c r="U43" s="76">
        <v>144021</v>
      </c>
      <c r="V43" s="77">
        <v>0.66</v>
      </c>
      <c r="W43" s="76">
        <v>143712</v>
      </c>
      <c r="X43" s="77">
        <v>0.66</v>
      </c>
      <c r="Y43" s="76">
        <v>142714</v>
      </c>
      <c r="Z43" s="77">
        <v>0.66</v>
      </c>
      <c r="AA43" s="76">
        <v>143425</v>
      </c>
      <c r="AB43" s="77">
        <v>0.66</v>
      </c>
      <c r="AC43" s="76">
        <v>143781</v>
      </c>
      <c r="AD43" s="88"/>
      <c r="AE43" s="126"/>
      <c r="AF43" s="91" t="s">
        <v>59</v>
      </c>
      <c r="AG43" s="89" t="s">
        <v>57</v>
      </c>
      <c r="AH43" s="86" t="s">
        <v>62</v>
      </c>
      <c r="AI43" s="77">
        <v>0.68400000000000005</v>
      </c>
      <c r="AJ43" s="76">
        <v>9277</v>
      </c>
      <c r="AK43" s="77">
        <v>0.69</v>
      </c>
      <c r="AL43" s="76">
        <v>9302</v>
      </c>
      <c r="AM43" s="77">
        <v>0.68</v>
      </c>
      <c r="AN43" s="76">
        <v>9283</v>
      </c>
      <c r="AO43" s="77">
        <v>0.69</v>
      </c>
      <c r="AP43" s="76">
        <v>9306</v>
      </c>
      <c r="AQ43" s="77">
        <v>0.69</v>
      </c>
      <c r="AR43" s="76">
        <v>9408</v>
      </c>
    </row>
    <row r="44" spans="1:44" s="70" customFormat="1" ht="14.85" customHeight="1" x14ac:dyDescent="0.45">
      <c r="A44" s="124" t="s">
        <v>17</v>
      </c>
      <c r="B44" s="91" t="s">
        <v>60</v>
      </c>
      <c r="C44" s="89" t="s">
        <v>54</v>
      </c>
      <c r="D44" s="86" t="s">
        <v>62</v>
      </c>
      <c r="E44" s="92">
        <v>0.92800000000000005</v>
      </c>
      <c r="F44" s="78">
        <v>2573289</v>
      </c>
      <c r="G44" s="92">
        <v>0.93</v>
      </c>
      <c r="H44" s="78">
        <v>2563554</v>
      </c>
      <c r="I44" s="92">
        <v>0.92</v>
      </c>
      <c r="J44" s="78">
        <v>2398404</v>
      </c>
      <c r="K44" s="92">
        <v>0.92</v>
      </c>
      <c r="L44" s="78">
        <v>2382024</v>
      </c>
      <c r="M44" s="92">
        <v>0.92</v>
      </c>
      <c r="N44" s="78">
        <v>2357433</v>
      </c>
      <c r="O44" s="88"/>
      <c r="P44" s="124" t="s">
        <v>17</v>
      </c>
      <c r="Q44" s="91" t="s">
        <v>60</v>
      </c>
      <c r="R44" s="89" t="s">
        <v>54</v>
      </c>
      <c r="S44" s="86" t="s">
        <v>62</v>
      </c>
      <c r="T44" s="92">
        <v>0.93400000000000005</v>
      </c>
      <c r="U44" s="78">
        <v>2431938</v>
      </c>
      <c r="V44" s="92">
        <v>0.93</v>
      </c>
      <c r="W44" s="78">
        <v>2421646</v>
      </c>
      <c r="X44" s="92">
        <v>0.92</v>
      </c>
      <c r="Y44" s="78">
        <v>2259049</v>
      </c>
      <c r="Z44" s="92">
        <v>0.92</v>
      </c>
      <c r="AA44" s="78">
        <v>2245042</v>
      </c>
      <c r="AB44" s="92">
        <v>0.92</v>
      </c>
      <c r="AC44" s="78">
        <v>2226807</v>
      </c>
      <c r="AD44" s="88"/>
      <c r="AE44" s="124" t="s">
        <v>17</v>
      </c>
      <c r="AF44" s="91" t="s">
        <v>60</v>
      </c>
      <c r="AG44" s="89" t="s">
        <v>54</v>
      </c>
      <c r="AH44" s="86" t="s">
        <v>62</v>
      </c>
      <c r="AI44" s="92">
        <v>0.83099999999999996</v>
      </c>
      <c r="AJ44" s="78">
        <v>141351</v>
      </c>
      <c r="AK44" s="92">
        <v>0.83</v>
      </c>
      <c r="AL44" s="78">
        <v>141908</v>
      </c>
      <c r="AM44" s="92">
        <v>0.83</v>
      </c>
      <c r="AN44" s="78">
        <v>139355</v>
      </c>
      <c r="AO44" s="92">
        <v>0.82</v>
      </c>
      <c r="AP44" s="78">
        <v>136982</v>
      </c>
      <c r="AQ44" s="92">
        <v>0.83</v>
      </c>
      <c r="AR44" s="78">
        <v>130626</v>
      </c>
    </row>
    <row r="45" spans="1:44" s="70" customFormat="1" ht="14.85" customHeight="1" x14ac:dyDescent="0.45">
      <c r="A45" s="125"/>
      <c r="B45" s="91" t="s">
        <v>60</v>
      </c>
      <c r="C45" s="89" t="s">
        <v>56</v>
      </c>
      <c r="D45" s="86" t="s">
        <v>62</v>
      </c>
      <c r="E45" s="77">
        <v>0.97499999999999998</v>
      </c>
      <c r="F45" s="76">
        <v>2227639</v>
      </c>
      <c r="G45" s="77">
        <v>0.97</v>
      </c>
      <c r="H45" s="76">
        <v>2222980</v>
      </c>
      <c r="I45" s="77">
        <v>0.97</v>
      </c>
      <c r="J45" s="76">
        <v>2067133</v>
      </c>
      <c r="K45" s="77">
        <v>0.97</v>
      </c>
      <c r="L45" s="76">
        <v>2059636</v>
      </c>
      <c r="M45" s="77">
        <v>0.97</v>
      </c>
      <c r="N45" s="76">
        <v>2044551</v>
      </c>
      <c r="O45" s="88"/>
      <c r="P45" s="125"/>
      <c r="Q45" s="91" t="s">
        <v>60</v>
      </c>
      <c r="R45" s="89" t="s">
        <v>56</v>
      </c>
      <c r="S45" s="86" t="s">
        <v>62</v>
      </c>
      <c r="T45" s="77">
        <v>0.97899999999999998</v>
      </c>
      <c r="U45" s="76">
        <v>2108635</v>
      </c>
      <c r="V45" s="77">
        <v>0.98</v>
      </c>
      <c r="W45" s="76">
        <v>2103211</v>
      </c>
      <c r="X45" s="77">
        <v>0.98</v>
      </c>
      <c r="Y45" s="76">
        <v>1949359</v>
      </c>
      <c r="Z45" s="77">
        <v>0.97</v>
      </c>
      <c r="AA45" s="76">
        <v>1943223</v>
      </c>
      <c r="AB45" s="77">
        <v>0.97</v>
      </c>
      <c r="AC45" s="76">
        <v>1933601</v>
      </c>
      <c r="AD45" s="88"/>
      <c r="AE45" s="125"/>
      <c r="AF45" s="91" t="s">
        <v>60</v>
      </c>
      <c r="AG45" s="89" t="s">
        <v>56</v>
      </c>
      <c r="AH45" s="86" t="s">
        <v>62</v>
      </c>
      <c r="AI45" s="77">
        <v>0.90100000000000002</v>
      </c>
      <c r="AJ45" s="76">
        <v>119004</v>
      </c>
      <c r="AK45" s="77">
        <v>0.9</v>
      </c>
      <c r="AL45" s="76">
        <v>119769</v>
      </c>
      <c r="AM45" s="77">
        <v>0.9</v>
      </c>
      <c r="AN45" s="76">
        <v>117774</v>
      </c>
      <c r="AO45" s="77">
        <v>0.9</v>
      </c>
      <c r="AP45" s="76">
        <v>116413</v>
      </c>
      <c r="AQ45" s="77">
        <v>0.9</v>
      </c>
      <c r="AR45" s="76">
        <v>110950</v>
      </c>
    </row>
    <row r="46" spans="1:44" s="70" customFormat="1" ht="14.85" customHeight="1" x14ac:dyDescent="0.45">
      <c r="A46" s="126"/>
      <c r="B46" s="91" t="s">
        <v>60</v>
      </c>
      <c r="C46" s="89" t="s">
        <v>57</v>
      </c>
      <c r="D46" s="86" t="s">
        <v>62</v>
      </c>
      <c r="E46" s="77">
        <v>0.70899999999999996</v>
      </c>
      <c r="F46" s="76">
        <v>345650</v>
      </c>
      <c r="G46" s="77">
        <v>0.7</v>
      </c>
      <c r="H46" s="76">
        <v>340574</v>
      </c>
      <c r="I46" s="77">
        <v>0.69</v>
      </c>
      <c r="J46" s="76">
        <v>331271</v>
      </c>
      <c r="K46" s="77">
        <v>0.68</v>
      </c>
      <c r="L46" s="76">
        <v>322388</v>
      </c>
      <c r="M46" s="77">
        <v>0.67</v>
      </c>
      <c r="N46" s="76">
        <v>312882</v>
      </c>
      <c r="O46" s="88"/>
      <c r="P46" s="126"/>
      <c r="Q46" s="91" t="s">
        <v>60</v>
      </c>
      <c r="R46" s="89" t="s">
        <v>57</v>
      </c>
      <c r="S46" s="86" t="s">
        <v>62</v>
      </c>
      <c r="T46" s="77">
        <v>0.71899999999999997</v>
      </c>
      <c r="U46" s="76">
        <v>323303</v>
      </c>
      <c r="V46" s="77">
        <v>0.71</v>
      </c>
      <c r="W46" s="76">
        <v>318435</v>
      </c>
      <c r="X46" s="77">
        <v>0.7</v>
      </c>
      <c r="Y46" s="76">
        <v>309690</v>
      </c>
      <c r="Z46" s="77">
        <v>0.69</v>
      </c>
      <c r="AA46" s="76">
        <v>301819</v>
      </c>
      <c r="AB46" s="77">
        <v>0.68</v>
      </c>
      <c r="AC46" s="76">
        <v>293206</v>
      </c>
      <c r="AD46" s="88"/>
      <c r="AE46" s="126"/>
      <c r="AF46" s="91" t="s">
        <v>60</v>
      </c>
      <c r="AG46" s="89" t="s">
        <v>57</v>
      </c>
      <c r="AH46" s="86" t="s">
        <v>62</v>
      </c>
      <c r="AI46" s="77">
        <v>0.58699999999999997</v>
      </c>
      <c r="AJ46" s="76">
        <v>22347</v>
      </c>
      <c r="AK46" s="77">
        <v>0.59</v>
      </c>
      <c r="AL46" s="76">
        <v>22139</v>
      </c>
      <c r="AM46" s="77">
        <v>0.57999999999999996</v>
      </c>
      <c r="AN46" s="76">
        <v>21581</v>
      </c>
      <c r="AO46" s="77">
        <v>0.56000000000000005</v>
      </c>
      <c r="AP46" s="76">
        <v>20569</v>
      </c>
      <c r="AQ46" s="77">
        <v>0.56999999999999995</v>
      </c>
      <c r="AR46" s="76">
        <v>19676</v>
      </c>
    </row>
    <row r="47" spans="1:44" s="70" customFormat="1" ht="14.85" customHeight="1" x14ac:dyDescent="0.45">
      <c r="A47" s="124" t="s">
        <v>16</v>
      </c>
      <c r="B47" s="91" t="s">
        <v>61</v>
      </c>
      <c r="C47" s="89" t="s">
        <v>54</v>
      </c>
      <c r="D47" s="86" t="s">
        <v>62</v>
      </c>
      <c r="E47" s="92">
        <v>0.93100000000000005</v>
      </c>
      <c r="F47" s="78">
        <v>1424907</v>
      </c>
      <c r="G47" s="92">
        <v>0.93</v>
      </c>
      <c r="H47" s="78">
        <v>1420133</v>
      </c>
      <c r="I47" s="92">
        <v>0.93</v>
      </c>
      <c r="J47" s="78">
        <v>1417618</v>
      </c>
      <c r="K47" s="92">
        <v>0.93</v>
      </c>
      <c r="L47" s="78">
        <v>1416207</v>
      </c>
      <c r="M47" s="92">
        <v>0.93</v>
      </c>
      <c r="N47" s="78">
        <v>1412481</v>
      </c>
      <c r="O47" s="88"/>
      <c r="P47" s="124" t="s">
        <v>16</v>
      </c>
      <c r="Q47" s="91" t="s">
        <v>61</v>
      </c>
      <c r="R47" s="89" t="s">
        <v>54</v>
      </c>
      <c r="S47" s="86" t="s">
        <v>62</v>
      </c>
      <c r="T47" s="92">
        <v>0.93600000000000005</v>
      </c>
      <c r="U47" s="78">
        <v>1337535</v>
      </c>
      <c r="V47" s="92">
        <v>0.93</v>
      </c>
      <c r="W47" s="78">
        <v>1333128</v>
      </c>
      <c r="X47" s="92">
        <v>0.93</v>
      </c>
      <c r="Y47" s="78">
        <v>1330547</v>
      </c>
      <c r="Z47" s="92">
        <v>0.93</v>
      </c>
      <c r="AA47" s="78">
        <v>1329426</v>
      </c>
      <c r="AB47" s="92">
        <v>0.93</v>
      </c>
      <c r="AC47" s="78">
        <v>1326114</v>
      </c>
      <c r="AD47" s="88"/>
      <c r="AE47" s="124" t="s">
        <v>16</v>
      </c>
      <c r="AF47" s="91" t="s">
        <v>61</v>
      </c>
      <c r="AG47" s="89" t="s">
        <v>54</v>
      </c>
      <c r="AH47" s="86" t="s">
        <v>62</v>
      </c>
      <c r="AI47" s="92">
        <v>0.85599999999999998</v>
      </c>
      <c r="AJ47" s="78">
        <v>87372</v>
      </c>
      <c r="AK47" s="92">
        <v>0.85</v>
      </c>
      <c r="AL47" s="78">
        <v>87005</v>
      </c>
      <c r="AM47" s="92">
        <v>0.86</v>
      </c>
      <c r="AN47" s="78">
        <v>87071</v>
      </c>
      <c r="AO47" s="92">
        <v>0.86</v>
      </c>
      <c r="AP47" s="78">
        <v>86781</v>
      </c>
      <c r="AQ47" s="92">
        <v>0.86</v>
      </c>
      <c r="AR47" s="78">
        <v>86367</v>
      </c>
    </row>
    <row r="48" spans="1:44" s="70" customFormat="1" ht="14.85" customHeight="1" x14ac:dyDescent="0.45">
      <c r="A48" s="125"/>
      <c r="B48" s="91" t="s">
        <v>61</v>
      </c>
      <c r="C48" s="89" t="s">
        <v>56</v>
      </c>
      <c r="D48" s="86" t="s">
        <v>62</v>
      </c>
      <c r="E48" s="77">
        <v>0.97699999999999998</v>
      </c>
      <c r="F48" s="76">
        <v>1155805</v>
      </c>
      <c r="G48" s="77">
        <v>0.97</v>
      </c>
      <c r="H48" s="76">
        <v>1153012</v>
      </c>
      <c r="I48" s="77">
        <v>0.97</v>
      </c>
      <c r="J48" s="76">
        <v>1148889</v>
      </c>
      <c r="K48" s="77">
        <v>0.97</v>
      </c>
      <c r="L48" s="76">
        <v>1148206</v>
      </c>
      <c r="M48" s="77">
        <v>0.97</v>
      </c>
      <c r="N48" s="76">
        <v>1145589</v>
      </c>
      <c r="O48" s="88"/>
      <c r="P48" s="125"/>
      <c r="Q48" s="91" t="s">
        <v>61</v>
      </c>
      <c r="R48" s="89" t="s">
        <v>56</v>
      </c>
      <c r="S48" s="86" t="s">
        <v>62</v>
      </c>
      <c r="T48" s="77">
        <v>0.98199999999999998</v>
      </c>
      <c r="U48" s="76">
        <v>1086363</v>
      </c>
      <c r="V48" s="77">
        <v>0.98</v>
      </c>
      <c r="W48" s="76">
        <v>1083822</v>
      </c>
      <c r="X48" s="77">
        <v>0.98</v>
      </c>
      <c r="Y48" s="76">
        <v>1079727</v>
      </c>
      <c r="Z48" s="77">
        <v>0.98</v>
      </c>
      <c r="AA48" s="76">
        <v>1079215</v>
      </c>
      <c r="AB48" s="77">
        <v>0.98</v>
      </c>
      <c r="AC48" s="76">
        <v>1076868</v>
      </c>
      <c r="AD48" s="88"/>
      <c r="AE48" s="125"/>
      <c r="AF48" s="91" t="s">
        <v>61</v>
      </c>
      <c r="AG48" s="89" t="s">
        <v>56</v>
      </c>
      <c r="AH48" s="86" t="s">
        <v>62</v>
      </c>
      <c r="AI48" s="77">
        <v>0.91100000000000003</v>
      </c>
      <c r="AJ48" s="76">
        <v>69442</v>
      </c>
      <c r="AK48" s="77">
        <v>0.91</v>
      </c>
      <c r="AL48" s="76">
        <v>69190</v>
      </c>
      <c r="AM48" s="77">
        <v>0.91</v>
      </c>
      <c r="AN48" s="76">
        <v>69162</v>
      </c>
      <c r="AO48" s="77">
        <v>0.91</v>
      </c>
      <c r="AP48" s="76">
        <v>68991</v>
      </c>
      <c r="AQ48" s="77">
        <v>0.91</v>
      </c>
      <c r="AR48" s="76">
        <v>68721</v>
      </c>
    </row>
    <row r="49" spans="1:44" s="70" customFormat="1" ht="14.85" customHeight="1" x14ac:dyDescent="0.45">
      <c r="A49" s="126"/>
      <c r="B49" s="84" t="s">
        <v>61</v>
      </c>
      <c r="C49" s="89" t="s">
        <v>57</v>
      </c>
      <c r="D49" s="86" t="s">
        <v>62</v>
      </c>
      <c r="E49" s="77">
        <v>0.77300000000000002</v>
      </c>
      <c r="F49" s="76">
        <v>269102</v>
      </c>
      <c r="G49" s="77">
        <v>0.77</v>
      </c>
      <c r="H49" s="76">
        <v>267121</v>
      </c>
      <c r="I49" s="77">
        <v>0.77</v>
      </c>
      <c r="J49" s="76">
        <v>268729</v>
      </c>
      <c r="K49" s="77">
        <v>0.77</v>
      </c>
      <c r="L49" s="76">
        <v>268001</v>
      </c>
      <c r="M49" s="77">
        <v>0.77</v>
      </c>
      <c r="N49" s="76">
        <v>266892</v>
      </c>
      <c r="O49" s="88"/>
      <c r="P49" s="126"/>
      <c r="Q49" s="84" t="s">
        <v>61</v>
      </c>
      <c r="R49" s="89" t="s">
        <v>57</v>
      </c>
      <c r="S49" s="86" t="s">
        <v>62</v>
      </c>
      <c r="T49" s="77">
        <v>0.78</v>
      </c>
      <c r="U49" s="76">
        <v>251172</v>
      </c>
      <c r="V49" s="111">
        <v>0.77</v>
      </c>
      <c r="W49" s="76">
        <v>249306</v>
      </c>
      <c r="X49" s="77">
        <v>0.78</v>
      </c>
      <c r="Y49" s="76">
        <v>250820</v>
      </c>
      <c r="Z49" s="77">
        <v>0.78</v>
      </c>
      <c r="AA49" s="76">
        <v>250211</v>
      </c>
      <c r="AB49" s="77">
        <v>0.78</v>
      </c>
      <c r="AC49" s="76">
        <v>249246</v>
      </c>
      <c r="AD49" s="88"/>
      <c r="AE49" s="126"/>
      <c r="AF49" s="84" t="s">
        <v>61</v>
      </c>
      <c r="AG49" s="89" t="s">
        <v>57</v>
      </c>
      <c r="AH49" s="86" t="s">
        <v>62</v>
      </c>
      <c r="AI49" s="77">
        <v>0.69399999999999995</v>
      </c>
      <c r="AJ49" s="76">
        <v>17930</v>
      </c>
      <c r="AK49" s="77">
        <v>0.69</v>
      </c>
      <c r="AL49" s="76">
        <v>17815</v>
      </c>
      <c r="AM49" s="77">
        <v>0.7</v>
      </c>
      <c r="AN49" s="76">
        <v>17909</v>
      </c>
      <c r="AO49" s="77">
        <v>0.7</v>
      </c>
      <c r="AP49" s="76">
        <v>17790</v>
      </c>
      <c r="AQ49" s="77">
        <v>0.7</v>
      </c>
      <c r="AR49" s="76">
        <v>17646</v>
      </c>
    </row>
    <row r="50" spans="1:44" s="70" customFormat="1" x14ac:dyDescent="0.45">
      <c r="A50" s="93"/>
      <c r="B50" s="94"/>
      <c r="C50" s="95"/>
      <c r="E50" s="119"/>
      <c r="K50" s="95"/>
      <c r="L50" s="95"/>
      <c r="M50" s="95"/>
      <c r="N50" s="95"/>
      <c r="P50" s="93"/>
      <c r="Q50" s="94"/>
      <c r="R50" s="95"/>
      <c r="Z50" s="95"/>
      <c r="AA50" s="95"/>
      <c r="AB50" s="95"/>
      <c r="AC50" s="95"/>
      <c r="AE50" s="93"/>
      <c r="AF50" s="94"/>
      <c r="AG50" s="95"/>
      <c r="AO50" s="95"/>
      <c r="AP50" s="95"/>
      <c r="AQ50" s="95"/>
      <c r="AR50" s="95"/>
    </row>
    <row r="51" spans="1:44" s="70" customFormat="1" x14ac:dyDescent="0.45">
      <c r="Z51" s="95"/>
      <c r="AA51" s="95"/>
      <c r="AB51" s="95"/>
      <c r="AC51" s="95"/>
      <c r="AE51" s="93"/>
      <c r="AF51" s="94"/>
      <c r="AG51" s="95"/>
      <c r="AN51" s="96"/>
      <c r="AO51" s="95"/>
      <c r="AP51" s="95"/>
      <c r="AQ51" s="95"/>
      <c r="AR51" s="95"/>
    </row>
    <row r="52" spans="1:44" s="70" customFormat="1" x14ac:dyDescent="0.45"/>
    <row r="53" spans="1:44" s="70" customFormat="1" x14ac:dyDescent="0.45">
      <c r="A53" s="2" t="s">
        <v>27</v>
      </c>
      <c r="P53" s="2" t="s">
        <v>27</v>
      </c>
      <c r="AE53" s="2" t="s">
        <v>27</v>
      </c>
    </row>
    <row r="54" spans="1:44" s="70" customFormat="1" x14ac:dyDescent="0.45">
      <c r="A54" s="113" t="s">
        <v>25</v>
      </c>
      <c r="B54" s="2"/>
      <c r="C54" s="17"/>
      <c r="D54" s="14"/>
      <c r="E54" s="123">
        <v>43952</v>
      </c>
      <c r="F54" s="123"/>
      <c r="G54" s="123">
        <v>43831</v>
      </c>
      <c r="H54" s="123"/>
      <c r="I54" s="128">
        <v>43709</v>
      </c>
      <c r="J54" s="129"/>
      <c r="K54" s="128">
        <v>43586</v>
      </c>
      <c r="L54" s="129"/>
      <c r="M54" s="128">
        <v>43466</v>
      </c>
      <c r="N54" s="129"/>
      <c r="P54" s="113" t="s">
        <v>25</v>
      </c>
      <c r="Q54" s="2"/>
      <c r="R54" s="17"/>
      <c r="S54" s="14"/>
      <c r="T54" s="123">
        <v>43952</v>
      </c>
      <c r="U54" s="123"/>
      <c r="V54" s="123">
        <v>43831</v>
      </c>
      <c r="W54" s="123"/>
      <c r="X54" s="128">
        <v>43709</v>
      </c>
      <c r="Y54" s="129"/>
      <c r="Z54" s="128">
        <v>43586</v>
      </c>
      <c r="AA54" s="129"/>
      <c r="AB54" s="128">
        <v>43466</v>
      </c>
      <c r="AC54" s="129"/>
      <c r="AE54" s="113" t="s">
        <v>25</v>
      </c>
      <c r="AF54" s="2"/>
      <c r="AG54" s="17"/>
      <c r="AH54" s="14"/>
      <c r="AI54" s="123">
        <v>43952</v>
      </c>
      <c r="AJ54" s="123"/>
      <c r="AK54" s="123">
        <v>43831</v>
      </c>
      <c r="AL54" s="123"/>
      <c r="AM54" s="128">
        <v>43709</v>
      </c>
      <c r="AN54" s="129"/>
      <c r="AO54" s="128">
        <v>43586</v>
      </c>
      <c r="AP54" s="129"/>
      <c r="AQ54" s="128">
        <v>43466</v>
      </c>
      <c r="AR54" s="129"/>
    </row>
    <row r="55" spans="1:44" s="70" customFormat="1" ht="40.5" customHeight="1" x14ac:dyDescent="0.45">
      <c r="A55" s="80"/>
      <c r="B55" s="81"/>
      <c r="C55" s="4" t="s">
        <v>34</v>
      </c>
      <c r="D55" s="5" t="s">
        <v>35</v>
      </c>
      <c r="E55" s="82" t="s">
        <v>36</v>
      </c>
      <c r="F55" s="83" t="s">
        <v>37</v>
      </c>
      <c r="G55" s="82" t="s">
        <v>36</v>
      </c>
      <c r="H55" s="83" t="s">
        <v>37</v>
      </c>
      <c r="I55" s="82" t="s">
        <v>36</v>
      </c>
      <c r="J55" s="83" t="s">
        <v>37</v>
      </c>
      <c r="K55" s="82" t="s">
        <v>36</v>
      </c>
      <c r="L55" s="83" t="s">
        <v>37</v>
      </c>
      <c r="M55" s="82" t="s">
        <v>36</v>
      </c>
      <c r="N55" s="83" t="s">
        <v>37</v>
      </c>
      <c r="P55" s="80"/>
      <c r="Q55" s="81"/>
      <c r="R55" s="4" t="s">
        <v>34</v>
      </c>
      <c r="S55" s="5" t="s">
        <v>35</v>
      </c>
      <c r="T55" s="82" t="s">
        <v>38</v>
      </c>
      <c r="U55" s="83" t="s">
        <v>39</v>
      </c>
      <c r="V55" s="82" t="s">
        <v>38</v>
      </c>
      <c r="W55" s="83" t="s">
        <v>39</v>
      </c>
      <c r="X55" s="82" t="s">
        <v>38</v>
      </c>
      <c r="Y55" s="83" t="s">
        <v>39</v>
      </c>
      <c r="Z55" s="82" t="s">
        <v>38</v>
      </c>
      <c r="AA55" s="83" t="s">
        <v>39</v>
      </c>
      <c r="AB55" s="82" t="s">
        <v>38</v>
      </c>
      <c r="AC55" s="83" t="s">
        <v>39</v>
      </c>
      <c r="AE55" s="80"/>
      <c r="AF55" s="81"/>
      <c r="AG55" s="4" t="s">
        <v>34</v>
      </c>
      <c r="AH55" s="5" t="s">
        <v>35</v>
      </c>
      <c r="AI55" s="65" t="s">
        <v>40</v>
      </c>
      <c r="AJ55" s="66" t="s">
        <v>41</v>
      </c>
      <c r="AK55" s="82" t="s">
        <v>40</v>
      </c>
      <c r="AL55" s="83" t="s">
        <v>41</v>
      </c>
      <c r="AM55" s="82" t="s">
        <v>40</v>
      </c>
      <c r="AN55" s="83" t="s">
        <v>41</v>
      </c>
      <c r="AO55" s="82" t="s">
        <v>40</v>
      </c>
      <c r="AP55" s="83" t="s">
        <v>41</v>
      </c>
      <c r="AQ55" s="82" t="s">
        <v>40</v>
      </c>
      <c r="AR55" s="83" t="s">
        <v>41</v>
      </c>
    </row>
    <row r="56" spans="1:44" s="70" customFormat="1" ht="14.25" hidden="1" customHeight="1" x14ac:dyDescent="0.45">
      <c r="A56" s="81"/>
      <c r="B56" s="14" t="s">
        <v>42</v>
      </c>
      <c r="C56" s="4" t="s">
        <v>34</v>
      </c>
      <c r="D56" s="5" t="s">
        <v>35</v>
      </c>
      <c r="E56" s="5" t="s">
        <v>216</v>
      </c>
      <c r="F56" s="5" t="s">
        <v>217</v>
      </c>
      <c r="G56" s="5" t="s">
        <v>43</v>
      </c>
      <c r="H56" s="5" t="s">
        <v>44</v>
      </c>
      <c r="I56" s="5" t="s">
        <v>45</v>
      </c>
      <c r="J56" s="5" t="s">
        <v>46</v>
      </c>
      <c r="K56" s="5" t="s">
        <v>47</v>
      </c>
      <c r="L56" s="5" t="s">
        <v>48</v>
      </c>
      <c r="M56" s="5" t="s">
        <v>49</v>
      </c>
      <c r="N56" s="5" t="s">
        <v>50</v>
      </c>
      <c r="P56" s="81"/>
      <c r="Q56" s="14" t="s">
        <v>42</v>
      </c>
      <c r="R56" s="4" t="s">
        <v>34</v>
      </c>
      <c r="S56" s="5" t="s">
        <v>35</v>
      </c>
      <c r="T56" s="5" t="s">
        <v>216</v>
      </c>
      <c r="U56" s="5" t="s">
        <v>217</v>
      </c>
      <c r="V56" s="5" t="s">
        <v>43</v>
      </c>
      <c r="W56" s="5" t="s">
        <v>44</v>
      </c>
      <c r="X56" s="5" t="s">
        <v>45</v>
      </c>
      <c r="Y56" s="5" t="s">
        <v>46</v>
      </c>
      <c r="Z56" s="5" t="s">
        <v>47</v>
      </c>
      <c r="AA56" s="5" t="s">
        <v>48</v>
      </c>
      <c r="AB56" s="5" t="s">
        <v>49</v>
      </c>
      <c r="AC56" s="5" t="s">
        <v>50</v>
      </c>
      <c r="AE56" s="81"/>
      <c r="AF56" s="14" t="s">
        <v>42</v>
      </c>
      <c r="AG56" s="4" t="s">
        <v>34</v>
      </c>
      <c r="AH56" s="5" t="s">
        <v>35</v>
      </c>
      <c r="AI56" s="5" t="s">
        <v>216</v>
      </c>
      <c r="AJ56" s="5" t="s">
        <v>217</v>
      </c>
      <c r="AK56" s="5" t="s">
        <v>43</v>
      </c>
      <c r="AL56" s="5" t="s">
        <v>44</v>
      </c>
      <c r="AM56" s="5" t="s">
        <v>45</v>
      </c>
      <c r="AN56" s="5" t="s">
        <v>46</v>
      </c>
      <c r="AO56" s="5" t="s">
        <v>47</v>
      </c>
      <c r="AP56" s="5" t="s">
        <v>48</v>
      </c>
      <c r="AQ56" s="5" t="s">
        <v>49</v>
      </c>
      <c r="AR56" s="5" t="s">
        <v>50</v>
      </c>
    </row>
    <row r="57" spans="1:44" s="70" customFormat="1" ht="14.85" customHeight="1" x14ac:dyDescent="0.45">
      <c r="A57" s="127" t="s">
        <v>15</v>
      </c>
      <c r="B57" s="84" t="s">
        <v>53</v>
      </c>
      <c r="C57" s="85" t="s">
        <v>54</v>
      </c>
      <c r="D57" s="86" t="s">
        <v>63</v>
      </c>
      <c r="E57" s="68">
        <v>0.55700000000000005</v>
      </c>
      <c r="F57" s="78">
        <v>17327932</v>
      </c>
      <c r="G57" s="68">
        <v>0.54</v>
      </c>
      <c r="H57" s="78">
        <v>16817905</v>
      </c>
      <c r="I57" s="68">
        <v>0.52</v>
      </c>
      <c r="J57" s="78">
        <v>16052749</v>
      </c>
      <c r="K57" s="68">
        <v>0.51</v>
      </c>
      <c r="L57" s="78">
        <v>15613723</v>
      </c>
      <c r="M57" s="68">
        <v>0.5</v>
      </c>
      <c r="N57" s="78">
        <v>15281586</v>
      </c>
      <c r="O57" s="88"/>
      <c r="P57" s="127" t="s">
        <v>15</v>
      </c>
      <c r="Q57" s="84" t="s">
        <v>53</v>
      </c>
      <c r="R57" s="85" t="s">
        <v>54</v>
      </c>
      <c r="S57" s="86" t="s">
        <v>63</v>
      </c>
      <c r="T57" s="68">
        <v>0.56899999999999995</v>
      </c>
      <c r="U57" s="78">
        <v>16582146</v>
      </c>
      <c r="V57" s="112">
        <v>0.55000000000000004</v>
      </c>
      <c r="W57" s="78">
        <v>16092568</v>
      </c>
      <c r="X57" s="68">
        <v>0.53</v>
      </c>
      <c r="Y57" s="78">
        <v>15348844</v>
      </c>
      <c r="Z57" s="68">
        <v>0.52</v>
      </c>
      <c r="AA57" s="78">
        <v>14941034</v>
      </c>
      <c r="AB57" s="68">
        <v>0.51</v>
      </c>
      <c r="AC57" s="78">
        <v>14627815</v>
      </c>
      <c r="AD57" s="88"/>
      <c r="AE57" s="127" t="s">
        <v>15</v>
      </c>
      <c r="AF57" s="84" t="s">
        <v>53</v>
      </c>
      <c r="AG57" s="85" t="s">
        <v>54</v>
      </c>
      <c r="AH57" s="86" t="s">
        <v>63</v>
      </c>
      <c r="AI57" s="68">
        <v>0.379</v>
      </c>
      <c r="AJ57" s="78">
        <v>745786</v>
      </c>
      <c r="AK57" s="68">
        <v>0.37</v>
      </c>
      <c r="AL57" s="78">
        <v>725337</v>
      </c>
      <c r="AM57" s="68">
        <v>0.36</v>
      </c>
      <c r="AN57" s="78">
        <v>703905</v>
      </c>
      <c r="AO57" s="68">
        <v>0.34</v>
      </c>
      <c r="AP57" s="78">
        <v>672689</v>
      </c>
      <c r="AQ57" s="68">
        <v>0.34</v>
      </c>
      <c r="AR57" s="78">
        <v>653771</v>
      </c>
    </row>
    <row r="58" spans="1:44" s="70" customFormat="1" ht="14.85" customHeight="1" x14ac:dyDescent="0.45">
      <c r="A58" s="127"/>
      <c r="B58" s="84" t="s">
        <v>53</v>
      </c>
      <c r="C58" s="89" t="s">
        <v>56</v>
      </c>
      <c r="D58" s="86" t="s">
        <v>63</v>
      </c>
      <c r="E58" s="77">
        <v>0.61899999999999999</v>
      </c>
      <c r="F58" s="76">
        <v>16560201</v>
      </c>
      <c r="G58" s="77">
        <v>0.6</v>
      </c>
      <c r="H58" s="76">
        <v>16129835</v>
      </c>
      <c r="I58" s="77">
        <v>0.57999999999999996</v>
      </c>
      <c r="J58" s="76">
        <v>15422459</v>
      </c>
      <c r="K58" s="77">
        <v>0.56999999999999995</v>
      </c>
      <c r="L58" s="76">
        <v>15049681</v>
      </c>
      <c r="M58" s="77">
        <v>0.56000000000000005</v>
      </c>
      <c r="N58" s="76">
        <v>14769409</v>
      </c>
      <c r="O58" s="88"/>
      <c r="P58" s="127"/>
      <c r="Q58" s="84" t="s">
        <v>53</v>
      </c>
      <c r="R58" s="89" t="s">
        <v>56</v>
      </c>
      <c r="S58" s="86" t="s">
        <v>63</v>
      </c>
      <c r="T58" s="77">
        <v>0.63100000000000001</v>
      </c>
      <c r="U58" s="76">
        <v>15858230</v>
      </c>
      <c r="V58" s="77">
        <v>0.62</v>
      </c>
      <c r="W58" s="76">
        <v>15444240</v>
      </c>
      <c r="X58" s="77">
        <v>0.59</v>
      </c>
      <c r="Y58" s="76">
        <v>14755360</v>
      </c>
      <c r="Z58" s="77">
        <v>0.57999999999999996</v>
      </c>
      <c r="AA58" s="76">
        <v>14410072</v>
      </c>
      <c r="AB58" s="77">
        <v>0.56999999999999995</v>
      </c>
      <c r="AC58" s="76">
        <v>14145649</v>
      </c>
      <c r="AD58" s="88"/>
      <c r="AE58" s="127"/>
      <c r="AF58" s="84" t="s">
        <v>53</v>
      </c>
      <c r="AG58" s="89" t="s">
        <v>56</v>
      </c>
      <c r="AH58" s="86" t="s">
        <v>63</v>
      </c>
      <c r="AI58" s="77">
        <v>0.42899999999999999</v>
      </c>
      <c r="AJ58" s="76">
        <v>701971</v>
      </c>
      <c r="AK58" s="77">
        <v>0.42</v>
      </c>
      <c r="AL58" s="76">
        <v>685595</v>
      </c>
      <c r="AM58" s="77">
        <v>0.41</v>
      </c>
      <c r="AN58" s="76">
        <v>667099</v>
      </c>
      <c r="AO58" s="77">
        <v>0.39</v>
      </c>
      <c r="AP58" s="76">
        <v>639609</v>
      </c>
      <c r="AQ58" s="77">
        <v>0.39</v>
      </c>
      <c r="AR58" s="76">
        <v>623760</v>
      </c>
    </row>
    <row r="59" spans="1:44" s="70" customFormat="1" ht="14.85" customHeight="1" x14ac:dyDescent="0.45">
      <c r="A59" s="127"/>
      <c r="B59" s="84" t="s">
        <v>53</v>
      </c>
      <c r="C59" s="89" t="s">
        <v>57</v>
      </c>
      <c r="D59" s="86" t="s">
        <v>63</v>
      </c>
      <c r="E59" s="77">
        <v>0.17699999999999999</v>
      </c>
      <c r="F59" s="76">
        <v>767731</v>
      </c>
      <c r="G59" s="77">
        <v>0.16</v>
      </c>
      <c r="H59" s="76">
        <v>688070</v>
      </c>
      <c r="I59" s="77">
        <v>0.15</v>
      </c>
      <c r="J59" s="76">
        <v>630290</v>
      </c>
      <c r="K59" s="77">
        <v>0.13</v>
      </c>
      <c r="L59" s="76">
        <v>564042</v>
      </c>
      <c r="M59" s="77">
        <v>0.12</v>
      </c>
      <c r="N59" s="76">
        <v>512177</v>
      </c>
      <c r="O59" s="88"/>
      <c r="P59" s="127"/>
      <c r="Q59" s="84" t="s">
        <v>53</v>
      </c>
      <c r="R59" s="89" t="s">
        <v>57</v>
      </c>
      <c r="S59" s="86" t="s">
        <v>63</v>
      </c>
      <c r="T59" s="77">
        <v>0.18099999999999999</v>
      </c>
      <c r="U59" s="76">
        <v>723916</v>
      </c>
      <c r="V59" s="77">
        <v>0.16</v>
      </c>
      <c r="W59" s="76">
        <v>648328</v>
      </c>
      <c r="X59" s="77">
        <v>0.15</v>
      </c>
      <c r="Y59" s="76">
        <v>593484</v>
      </c>
      <c r="Z59" s="77">
        <v>0.13</v>
      </c>
      <c r="AA59" s="76">
        <v>530962</v>
      </c>
      <c r="AB59" s="77">
        <v>0.12</v>
      </c>
      <c r="AC59" s="76">
        <v>482166</v>
      </c>
      <c r="AD59" s="88"/>
      <c r="AE59" s="127"/>
      <c r="AF59" s="84" t="s">
        <v>53</v>
      </c>
      <c r="AG59" s="89" t="s">
        <v>57</v>
      </c>
      <c r="AH59" s="86" t="s">
        <v>63</v>
      </c>
      <c r="AI59" s="77">
        <v>0.13300000000000001</v>
      </c>
      <c r="AJ59" s="76">
        <v>43815</v>
      </c>
      <c r="AK59" s="77">
        <v>0.12</v>
      </c>
      <c r="AL59" s="76">
        <v>39742</v>
      </c>
      <c r="AM59" s="77">
        <v>0.11</v>
      </c>
      <c r="AN59" s="76">
        <v>36806</v>
      </c>
      <c r="AO59" s="77">
        <v>0.1</v>
      </c>
      <c r="AP59" s="76">
        <v>33080</v>
      </c>
      <c r="AQ59" s="77">
        <v>0.09</v>
      </c>
      <c r="AR59" s="76">
        <v>30011</v>
      </c>
    </row>
    <row r="60" spans="1:44" s="70" customFormat="1" ht="14.85" customHeight="1" x14ac:dyDescent="0.45">
      <c r="A60" s="124" t="s">
        <v>19</v>
      </c>
      <c r="B60" s="91" t="s">
        <v>58</v>
      </c>
      <c r="C60" s="89" t="s">
        <v>54</v>
      </c>
      <c r="D60" s="86" t="s">
        <v>63</v>
      </c>
      <c r="E60" s="92">
        <v>0.57799999999999996</v>
      </c>
      <c r="F60" s="78">
        <v>15013183</v>
      </c>
      <c r="G60" s="92">
        <v>0.56000000000000005</v>
      </c>
      <c r="H60" s="78">
        <v>14625463</v>
      </c>
      <c r="I60" s="92">
        <v>0.54</v>
      </c>
      <c r="J60" s="78">
        <v>14042953</v>
      </c>
      <c r="K60" s="92">
        <v>0.53</v>
      </c>
      <c r="L60" s="78">
        <v>13684909</v>
      </c>
      <c r="M60" s="92">
        <v>0.52</v>
      </c>
      <c r="N60" s="78">
        <v>13420539</v>
      </c>
      <c r="O60" s="88"/>
      <c r="P60" s="124" t="s">
        <v>19</v>
      </c>
      <c r="Q60" s="91" t="s">
        <v>58</v>
      </c>
      <c r="R60" s="89" t="s">
        <v>54</v>
      </c>
      <c r="S60" s="86" t="s">
        <v>63</v>
      </c>
      <c r="T60" s="92">
        <v>0.59</v>
      </c>
      <c r="U60" s="78">
        <v>14355834</v>
      </c>
      <c r="V60" s="92">
        <v>0.57999999999999996</v>
      </c>
      <c r="W60" s="78">
        <v>13983943</v>
      </c>
      <c r="X60" s="92">
        <v>0.55000000000000004</v>
      </c>
      <c r="Y60" s="78">
        <v>13419507</v>
      </c>
      <c r="Z60" s="92">
        <v>0.54</v>
      </c>
      <c r="AA60" s="78">
        <v>13089934</v>
      </c>
      <c r="AB60" s="92">
        <v>0.53</v>
      </c>
      <c r="AC60" s="78">
        <v>12840172</v>
      </c>
      <c r="AD60" s="88"/>
      <c r="AE60" s="124" t="s">
        <v>19</v>
      </c>
      <c r="AF60" s="91" t="s">
        <v>58</v>
      </c>
      <c r="AG60" s="89" t="s">
        <v>54</v>
      </c>
      <c r="AH60" s="86" t="s">
        <v>63</v>
      </c>
      <c r="AI60" s="92">
        <v>0.40100000000000002</v>
      </c>
      <c r="AJ60" s="78">
        <v>657349</v>
      </c>
      <c r="AK60" s="92">
        <v>0.39</v>
      </c>
      <c r="AL60" s="78">
        <v>641520</v>
      </c>
      <c r="AM60" s="92">
        <v>0.38</v>
      </c>
      <c r="AN60" s="78">
        <v>623446</v>
      </c>
      <c r="AO60" s="92">
        <v>0.37</v>
      </c>
      <c r="AP60" s="78">
        <v>594975</v>
      </c>
      <c r="AQ60" s="92">
        <v>0.36</v>
      </c>
      <c r="AR60" s="78">
        <v>580367</v>
      </c>
    </row>
    <row r="61" spans="1:44" s="70" customFormat="1" ht="14.85" customHeight="1" x14ac:dyDescent="0.45">
      <c r="A61" s="125"/>
      <c r="B61" s="91" t="s">
        <v>58</v>
      </c>
      <c r="C61" s="89" t="s">
        <v>56</v>
      </c>
      <c r="D61" s="86" t="s">
        <v>63</v>
      </c>
      <c r="E61" s="77">
        <v>0.63400000000000001</v>
      </c>
      <c r="F61" s="76">
        <v>14394153</v>
      </c>
      <c r="G61" s="77">
        <v>0.62</v>
      </c>
      <c r="H61" s="76">
        <v>14069093</v>
      </c>
      <c r="I61" s="77">
        <v>0.6</v>
      </c>
      <c r="J61" s="76">
        <v>13538211</v>
      </c>
      <c r="K61" s="77">
        <v>0.59</v>
      </c>
      <c r="L61" s="76">
        <v>13237445</v>
      </c>
      <c r="M61" s="77">
        <v>0.57999999999999996</v>
      </c>
      <c r="N61" s="76">
        <v>13017370</v>
      </c>
      <c r="O61" s="88"/>
      <c r="P61" s="125"/>
      <c r="Q61" s="91" t="s">
        <v>58</v>
      </c>
      <c r="R61" s="89" t="s">
        <v>56</v>
      </c>
      <c r="S61" s="86" t="s">
        <v>63</v>
      </c>
      <c r="T61" s="77">
        <v>0.64600000000000002</v>
      </c>
      <c r="U61" s="76">
        <v>13773935</v>
      </c>
      <c r="V61" s="77">
        <v>0.63</v>
      </c>
      <c r="W61" s="76">
        <v>13461161</v>
      </c>
      <c r="X61" s="77">
        <v>0.61</v>
      </c>
      <c r="Y61" s="76">
        <v>12945411</v>
      </c>
      <c r="Z61" s="77">
        <v>0.6</v>
      </c>
      <c r="AA61" s="76">
        <v>12669666</v>
      </c>
      <c r="AB61" s="77">
        <v>0.59</v>
      </c>
      <c r="AC61" s="76">
        <v>12461411</v>
      </c>
      <c r="AD61" s="88"/>
      <c r="AE61" s="125"/>
      <c r="AF61" s="91" t="s">
        <v>58</v>
      </c>
      <c r="AG61" s="89" t="s">
        <v>56</v>
      </c>
      <c r="AH61" s="86" t="s">
        <v>63</v>
      </c>
      <c r="AI61" s="77">
        <v>0.44700000000000001</v>
      </c>
      <c r="AJ61" s="76">
        <v>620218</v>
      </c>
      <c r="AK61" s="77">
        <v>0.44</v>
      </c>
      <c r="AL61" s="76">
        <v>607932</v>
      </c>
      <c r="AM61" s="77">
        <v>0.43</v>
      </c>
      <c r="AN61" s="76">
        <v>592800</v>
      </c>
      <c r="AO61" s="77">
        <v>0.41</v>
      </c>
      <c r="AP61" s="76">
        <v>567779</v>
      </c>
      <c r="AQ61" s="77">
        <v>0.4</v>
      </c>
      <c r="AR61" s="76">
        <v>555959</v>
      </c>
    </row>
    <row r="62" spans="1:44" s="70" customFormat="1" ht="14.85" customHeight="1" x14ac:dyDescent="0.45">
      <c r="A62" s="126"/>
      <c r="B62" s="91" t="s">
        <v>58</v>
      </c>
      <c r="C62" s="89" t="s">
        <v>57</v>
      </c>
      <c r="D62" s="86" t="s">
        <v>63</v>
      </c>
      <c r="E62" s="77">
        <v>0.19</v>
      </c>
      <c r="F62" s="76">
        <v>619030</v>
      </c>
      <c r="G62" s="77">
        <v>0.17</v>
      </c>
      <c r="H62" s="76">
        <v>556370</v>
      </c>
      <c r="I62" s="77">
        <v>0.16</v>
      </c>
      <c r="J62" s="76">
        <v>504742</v>
      </c>
      <c r="K62" s="77">
        <v>0.14000000000000001</v>
      </c>
      <c r="L62" s="76">
        <v>447464</v>
      </c>
      <c r="M62" s="77">
        <v>0.13</v>
      </c>
      <c r="N62" s="76">
        <v>403169</v>
      </c>
      <c r="O62" s="88"/>
      <c r="P62" s="126"/>
      <c r="Q62" s="91" t="s">
        <v>58</v>
      </c>
      <c r="R62" s="89" t="s">
        <v>57</v>
      </c>
      <c r="S62" s="86" t="s">
        <v>63</v>
      </c>
      <c r="T62" s="77">
        <v>0.193</v>
      </c>
      <c r="U62" s="76">
        <v>581899</v>
      </c>
      <c r="V62" s="77">
        <v>0.17</v>
      </c>
      <c r="W62" s="76">
        <v>522782</v>
      </c>
      <c r="X62" s="77">
        <v>0.16</v>
      </c>
      <c r="Y62" s="76">
        <v>474096</v>
      </c>
      <c r="Z62" s="77">
        <v>0.14000000000000001</v>
      </c>
      <c r="AA62" s="76">
        <v>420268</v>
      </c>
      <c r="AB62" s="77">
        <v>0.13</v>
      </c>
      <c r="AC62" s="76">
        <v>378761</v>
      </c>
      <c r="AD62" s="88"/>
      <c r="AE62" s="126"/>
      <c r="AF62" s="91" t="s">
        <v>58</v>
      </c>
      <c r="AG62" s="89" t="s">
        <v>57</v>
      </c>
      <c r="AH62" s="86" t="s">
        <v>63</v>
      </c>
      <c r="AI62" s="77">
        <v>0.14699999999999999</v>
      </c>
      <c r="AJ62" s="76">
        <v>37131</v>
      </c>
      <c r="AK62" s="77">
        <v>0.13</v>
      </c>
      <c r="AL62" s="76">
        <v>33588</v>
      </c>
      <c r="AM62" s="77">
        <v>0.12</v>
      </c>
      <c r="AN62" s="76">
        <v>30646</v>
      </c>
      <c r="AO62" s="77">
        <v>0.11</v>
      </c>
      <c r="AP62" s="76">
        <v>27196</v>
      </c>
      <c r="AQ62" s="77">
        <v>0.1</v>
      </c>
      <c r="AR62" s="76">
        <v>24408</v>
      </c>
    </row>
    <row r="63" spans="1:44" s="70" customFormat="1" ht="14.85" customHeight="1" x14ac:dyDescent="0.45">
      <c r="A63" s="124" t="s">
        <v>18</v>
      </c>
      <c r="B63" s="91" t="s">
        <v>59</v>
      </c>
      <c r="C63" s="89" t="s">
        <v>54</v>
      </c>
      <c r="D63" s="86" t="s">
        <v>63</v>
      </c>
      <c r="E63" s="92">
        <v>0.54800000000000004</v>
      </c>
      <c r="F63" s="78">
        <v>445708</v>
      </c>
      <c r="G63" s="92">
        <v>0.5</v>
      </c>
      <c r="H63" s="78">
        <v>409676</v>
      </c>
      <c r="I63" s="92">
        <v>0.48</v>
      </c>
      <c r="J63" s="78">
        <v>387654</v>
      </c>
      <c r="K63" s="92">
        <v>0.46</v>
      </c>
      <c r="L63" s="78">
        <v>371101</v>
      </c>
      <c r="M63" s="92">
        <v>0.43</v>
      </c>
      <c r="N63" s="78">
        <v>346635</v>
      </c>
      <c r="O63" s="88"/>
      <c r="P63" s="124" t="s">
        <v>18</v>
      </c>
      <c r="Q63" s="91" t="s">
        <v>59</v>
      </c>
      <c r="R63" s="89" t="s">
        <v>54</v>
      </c>
      <c r="S63" s="86" t="s">
        <v>63</v>
      </c>
      <c r="T63" s="92">
        <v>0.56699999999999995</v>
      </c>
      <c r="U63" s="78">
        <v>429171</v>
      </c>
      <c r="V63" s="92">
        <v>0.52</v>
      </c>
      <c r="W63" s="78">
        <v>395802</v>
      </c>
      <c r="X63" s="92">
        <v>0.49</v>
      </c>
      <c r="Y63" s="78">
        <v>374833</v>
      </c>
      <c r="Z63" s="92">
        <v>0.47</v>
      </c>
      <c r="AA63" s="78">
        <v>359112</v>
      </c>
      <c r="AB63" s="92">
        <v>0.44</v>
      </c>
      <c r="AC63" s="78">
        <v>335413</v>
      </c>
      <c r="AD63" s="88"/>
      <c r="AE63" s="124" t="s">
        <v>18</v>
      </c>
      <c r="AF63" s="91" t="s">
        <v>59</v>
      </c>
      <c r="AG63" s="89" t="s">
        <v>54</v>
      </c>
      <c r="AH63" s="86" t="s">
        <v>63</v>
      </c>
      <c r="AI63" s="92">
        <v>0.28999999999999998</v>
      </c>
      <c r="AJ63" s="78">
        <v>16537</v>
      </c>
      <c r="AK63" s="92">
        <v>0.24</v>
      </c>
      <c r="AL63" s="78">
        <v>13874</v>
      </c>
      <c r="AM63" s="92">
        <v>0.22</v>
      </c>
      <c r="AN63" s="78">
        <v>12821</v>
      </c>
      <c r="AO63" s="92">
        <v>0.21</v>
      </c>
      <c r="AP63" s="78">
        <v>11989</v>
      </c>
      <c r="AQ63" s="92">
        <v>0.2</v>
      </c>
      <c r="AR63" s="78">
        <v>11222</v>
      </c>
    </row>
    <row r="64" spans="1:44" s="70" customFormat="1" ht="14.85" customHeight="1" x14ac:dyDescent="0.45">
      <c r="A64" s="125"/>
      <c r="B64" s="91" t="s">
        <v>59</v>
      </c>
      <c r="C64" s="89" t="s">
        <v>56</v>
      </c>
      <c r="D64" s="86" t="s">
        <v>63</v>
      </c>
      <c r="E64" s="77">
        <v>0.71299999999999997</v>
      </c>
      <c r="F64" s="76">
        <v>415177</v>
      </c>
      <c r="G64" s="77">
        <v>0.66</v>
      </c>
      <c r="H64" s="76">
        <v>383045</v>
      </c>
      <c r="I64" s="77">
        <v>0.62</v>
      </c>
      <c r="J64" s="76">
        <v>362997</v>
      </c>
      <c r="K64" s="77">
        <v>0.6</v>
      </c>
      <c r="L64" s="76">
        <v>347885</v>
      </c>
      <c r="M64" s="77">
        <v>0.56000000000000005</v>
      </c>
      <c r="N64" s="76">
        <v>324248</v>
      </c>
      <c r="O64" s="88"/>
      <c r="P64" s="125"/>
      <c r="Q64" s="91" t="s">
        <v>59</v>
      </c>
      <c r="R64" s="89" t="s">
        <v>56</v>
      </c>
      <c r="S64" s="86" t="s">
        <v>63</v>
      </c>
      <c r="T64" s="77">
        <v>0.74099999999999999</v>
      </c>
      <c r="U64" s="76">
        <v>399435</v>
      </c>
      <c r="V64" s="77">
        <v>0.69</v>
      </c>
      <c r="W64" s="76">
        <v>369841</v>
      </c>
      <c r="X64" s="77">
        <v>0.65</v>
      </c>
      <c r="Y64" s="76">
        <v>350798</v>
      </c>
      <c r="Z64" s="77">
        <v>0.62</v>
      </c>
      <c r="AA64" s="76">
        <v>336485</v>
      </c>
      <c r="AB64" s="77">
        <v>0.57999999999999996</v>
      </c>
      <c r="AC64" s="76">
        <v>313617</v>
      </c>
      <c r="AD64" s="88"/>
      <c r="AE64" s="125"/>
      <c r="AF64" s="91" t="s">
        <v>59</v>
      </c>
      <c r="AG64" s="89" t="s">
        <v>56</v>
      </c>
      <c r="AH64" s="86" t="s">
        <v>63</v>
      </c>
      <c r="AI64" s="77">
        <v>0.36299999999999999</v>
      </c>
      <c r="AJ64" s="76">
        <v>15742</v>
      </c>
      <c r="AK64" s="77">
        <v>0.3</v>
      </c>
      <c r="AL64" s="76">
        <v>13204</v>
      </c>
      <c r="AM64" s="77">
        <v>0.28000000000000003</v>
      </c>
      <c r="AN64" s="76">
        <v>12199</v>
      </c>
      <c r="AO64" s="77">
        <v>0.26</v>
      </c>
      <c r="AP64" s="76">
        <v>11400</v>
      </c>
      <c r="AQ64" s="77">
        <v>0.24</v>
      </c>
      <c r="AR64" s="76">
        <v>10631</v>
      </c>
    </row>
    <row r="65" spans="1:44" s="70" customFormat="1" ht="14.85" customHeight="1" x14ac:dyDescent="0.45">
      <c r="A65" s="126"/>
      <c r="B65" s="91" t="s">
        <v>59</v>
      </c>
      <c r="C65" s="89" t="s">
        <v>57</v>
      </c>
      <c r="D65" s="86" t="s">
        <v>63</v>
      </c>
      <c r="E65" s="77">
        <v>0.13200000000000001</v>
      </c>
      <c r="F65" s="76">
        <v>30531</v>
      </c>
      <c r="G65" s="77">
        <v>0.12</v>
      </c>
      <c r="H65" s="76">
        <v>26631</v>
      </c>
      <c r="I65" s="77">
        <v>0.11</v>
      </c>
      <c r="J65" s="76">
        <v>24657</v>
      </c>
      <c r="K65" s="77">
        <v>0.1</v>
      </c>
      <c r="L65" s="76">
        <v>23216</v>
      </c>
      <c r="M65" s="77">
        <v>0.1</v>
      </c>
      <c r="N65" s="76">
        <v>22387</v>
      </c>
      <c r="O65" s="88"/>
      <c r="P65" s="126"/>
      <c r="Q65" s="91" t="s">
        <v>59</v>
      </c>
      <c r="R65" s="89" t="s">
        <v>57</v>
      </c>
      <c r="S65" s="86" t="s">
        <v>63</v>
      </c>
      <c r="T65" s="77">
        <v>0.13700000000000001</v>
      </c>
      <c r="U65" s="76">
        <v>29736</v>
      </c>
      <c r="V65" s="77">
        <v>0.12</v>
      </c>
      <c r="W65" s="76">
        <v>25961</v>
      </c>
      <c r="X65" s="77">
        <v>0.11</v>
      </c>
      <c r="Y65" s="76">
        <v>24035</v>
      </c>
      <c r="Z65" s="77">
        <v>0.1</v>
      </c>
      <c r="AA65" s="76">
        <v>22627</v>
      </c>
      <c r="AB65" s="77">
        <v>0.1</v>
      </c>
      <c r="AC65" s="76">
        <v>21796</v>
      </c>
      <c r="AD65" s="88"/>
      <c r="AE65" s="126"/>
      <c r="AF65" s="91" t="s">
        <v>59</v>
      </c>
      <c r="AG65" s="89" t="s">
        <v>57</v>
      </c>
      <c r="AH65" s="86" t="s">
        <v>63</v>
      </c>
      <c r="AI65" s="77">
        <v>5.8999999999999997E-2</v>
      </c>
      <c r="AJ65" s="76">
        <v>795</v>
      </c>
      <c r="AK65" s="77">
        <v>0.05</v>
      </c>
      <c r="AL65" s="76">
        <v>670</v>
      </c>
      <c r="AM65" s="77">
        <v>0.05</v>
      </c>
      <c r="AN65" s="76">
        <v>622</v>
      </c>
      <c r="AO65" s="77">
        <v>0.04</v>
      </c>
      <c r="AP65" s="76">
        <v>589</v>
      </c>
      <c r="AQ65" s="77">
        <v>0.04</v>
      </c>
      <c r="AR65" s="76">
        <v>591</v>
      </c>
    </row>
    <row r="66" spans="1:44" s="70" customFormat="1" ht="14.85" customHeight="1" x14ac:dyDescent="0.45">
      <c r="A66" s="124" t="s">
        <v>17</v>
      </c>
      <c r="B66" s="91" t="s">
        <v>60</v>
      </c>
      <c r="C66" s="89" t="s">
        <v>54</v>
      </c>
      <c r="D66" s="86" t="s">
        <v>63</v>
      </c>
      <c r="E66" s="92">
        <v>0.48899999999999999</v>
      </c>
      <c r="F66" s="78">
        <v>1357130</v>
      </c>
      <c r="G66" s="92">
        <v>0.47</v>
      </c>
      <c r="H66" s="78">
        <v>1290994</v>
      </c>
      <c r="I66" s="92">
        <v>0.44</v>
      </c>
      <c r="J66" s="78">
        <v>1153134</v>
      </c>
      <c r="K66" s="92">
        <v>0.43</v>
      </c>
      <c r="L66" s="78">
        <v>1104613</v>
      </c>
      <c r="M66" s="92">
        <v>0.41</v>
      </c>
      <c r="N66" s="78">
        <v>1066070</v>
      </c>
      <c r="O66" s="88"/>
      <c r="P66" s="124" t="s">
        <v>17</v>
      </c>
      <c r="Q66" s="91" t="s">
        <v>60</v>
      </c>
      <c r="R66" s="89" t="s">
        <v>54</v>
      </c>
      <c r="S66" s="86" t="s">
        <v>63</v>
      </c>
      <c r="T66" s="92">
        <v>0.503</v>
      </c>
      <c r="U66" s="78">
        <v>1308629</v>
      </c>
      <c r="V66" s="92">
        <v>0.48</v>
      </c>
      <c r="W66" s="78">
        <v>1243591</v>
      </c>
      <c r="X66" s="92">
        <v>0.45</v>
      </c>
      <c r="Y66" s="78">
        <v>1107499</v>
      </c>
      <c r="Z66" s="92">
        <v>0.44</v>
      </c>
      <c r="AA66" s="78">
        <v>1059971</v>
      </c>
      <c r="AB66" s="92">
        <v>0.42</v>
      </c>
      <c r="AC66" s="78">
        <v>1024329</v>
      </c>
      <c r="AD66" s="88"/>
      <c r="AE66" s="124" t="s">
        <v>17</v>
      </c>
      <c r="AF66" s="91" t="s">
        <v>60</v>
      </c>
      <c r="AG66" s="89" t="s">
        <v>54</v>
      </c>
      <c r="AH66" s="86" t="s">
        <v>63</v>
      </c>
      <c r="AI66" s="92">
        <v>0.28499999999999998</v>
      </c>
      <c r="AJ66" s="78">
        <v>48501</v>
      </c>
      <c r="AK66" s="92">
        <v>0.28000000000000003</v>
      </c>
      <c r="AL66" s="78">
        <v>47403</v>
      </c>
      <c r="AM66" s="92">
        <v>0.27</v>
      </c>
      <c r="AN66" s="78">
        <v>45635</v>
      </c>
      <c r="AO66" s="92">
        <v>0.27</v>
      </c>
      <c r="AP66" s="78">
        <v>44642</v>
      </c>
      <c r="AQ66" s="92">
        <v>0.26</v>
      </c>
      <c r="AR66" s="78">
        <v>41741</v>
      </c>
    </row>
    <row r="67" spans="1:44" s="70" customFormat="1" ht="14.85" customHeight="1" x14ac:dyDescent="0.45">
      <c r="A67" s="125"/>
      <c r="B67" s="91" t="s">
        <v>60</v>
      </c>
      <c r="C67" s="89" t="s">
        <v>56</v>
      </c>
      <c r="D67" s="86" t="s">
        <v>63</v>
      </c>
      <c r="E67" s="77">
        <v>0.56999999999999995</v>
      </c>
      <c r="F67" s="76">
        <v>1301640</v>
      </c>
      <c r="G67" s="77">
        <v>0.55000000000000004</v>
      </c>
      <c r="H67" s="76">
        <v>1244945</v>
      </c>
      <c r="I67" s="77">
        <v>0.52</v>
      </c>
      <c r="J67" s="76">
        <v>1113581</v>
      </c>
      <c r="K67" s="77">
        <v>0.5</v>
      </c>
      <c r="L67" s="76">
        <v>1071302</v>
      </c>
      <c r="M67" s="77">
        <v>0.49</v>
      </c>
      <c r="N67" s="76">
        <v>1038415</v>
      </c>
      <c r="O67" s="88"/>
      <c r="P67" s="125"/>
      <c r="Q67" s="91" t="s">
        <v>60</v>
      </c>
      <c r="R67" s="89" t="s">
        <v>56</v>
      </c>
      <c r="S67" s="86" t="s">
        <v>63</v>
      </c>
      <c r="T67" s="77">
        <v>0.58299999999999996</v>
      </c>
      <c r="U67" s="76">
        <v>1255217</v>
      </c>
      <c r="V67" s="77">
        <v>0.56000000000000005</v>
      </c>
      <c r="W67" s="76">
        <v>1199362</v>
      </c>
      <c r="X67" s="77">
        <v>0.53</v>
      </c>
      <c r="Y67" s="76">
        <v>1069548</v>
      </c>
      <c r="Z67" s="77">
        <v>0.52</v>
      </c>
      <c r="AA67" s="76">
        <v>1028089</v>
      </c>
      <c r="AB67" s="77">
        <v>0.5</v>
      </c>
      <c r="AC67" s="76">
        <v>997939</v>
      </c>
      <c r="AD67" s="88"/>
      <c r="AE67" s="125"/>
      <c r="AF67" s="91" t="s">
        <v>60</v>
      </c>
      <c r="AG67" s="89" t="s">
        <v>56</v>
      </c>
      <c r="AH67" s="86" t="s">
        <v>63</v>
      </c>
      <c r="AI67" s="77">
        <v>0.35099999999999998</v>
      </c>
      <c r="AJ67" s="76">
        <v>46423</v>
      </c>
      <c r="AK67" s="77">
        <v>0.34</v>
      </c>
      <c r="AL67" s="76">
        <v>45583</v>
      </c>
      <c r="AM67" s="77">
        <v>0.34</v>
      </c>
      <c r="AN67" s="76">
        <v>44033</v>
      </c>
      <c r="AO67" s="77">
        <v>0.33</v>
      </c>
      <c r="AP67" s="76">
        <v>43213</v>
      </c>
      <c r="AQ67" s="77">
        <v>0.33</v>
      </c>
      <c r="AR67" s="76">
        <v>40476</v>
      </c>
    </row>
    <row r="68" spans="1:44" s="70" customFormat="1" ht="14.85" customHeight="1" x14ac:dyDescent="0.45">
      <c r="A68" s="126"/>
      <c r="B68" s="91" t="s">
        <v>60</v>
      </c>
      <c r="C68" s="89" t="s">
        <v>57</v>
      </c>
      <c r="D68" s="86" t="s">
        <v>63</v>
      </c>
      <c r="E68" s="77">
        <v>0.114</v>
      </c>
      <c r="F68" s="76">
        <v>55490</v>
      </c>
      <c r="G68" s="77">
        <v>0.09</v>
      </c>
      <c r="H68" s="76">
        <v>46049</v>
      </c>
      <c r="I68" s="77">
        <v>0.08</v>
      </c>
      <c r="J68" s="76">
        <v>39553</v>
      </c>
      <c r="K68" s="77">
        <v>7.0000000000000007E-2</v>
      </c>
      <c r="L68" s="76">
        <v>33311</v>
      </c>
      <c r="M68" s="77">
        <v>0.06</v>
      </c>
      <c r="N68" s="76">
        <v>27655</v>
      </c>
      <c r="O68" s="88"/>
      <c r="P68" s="126"/>
      <c r="Q68" s="91" t="s">
        <v>60</v>
      </c>
      <c r="R68" s="89" t="s">
        <v>57</v>
      </c>
      <c r="S68" s="86" t="s">
        <v>63</v>
      </c>
      <c r="T68" s="77">
        <v>0.11899999999999999</v>
      </c>
      <c r="U68" s="76">
        <v>53412</v>
      </c>
      <c r="V68" s="77">
        <v>0.1</v>
      </c>
      <c r="W68" s="76">
        <v>44229</v>
      </c>
      <c r="X68" s="77">
        <v>0.09</v>
      </c>
      <c r="Y68" s="76">
        <v>37951</v>
      </c>
      <c r="Z68" s="77">
        <v>7.0000000000000007E-2</v>
      </c>
      <c r="AA68" s="76">
        <v>31882</v>
      </c>
      <c r="AB68" s="77">
        <v>0.06</v>
      </c>
      <c r="AC68" s="76">
        <v>26390</v>
      </c>
      <c r="AD68" s="88"/>
      <c r="AE68" s="126"/>
      <c r="AF68" s="91" t="s">
        <v>60</v>
      </c>
      <c r="AG68" s="89" t="s">
        <v>57</v>
      </c>
      <c r="AH68" s="86" t="s">
        <v>63</v>
      </c>
      <c r="AI68" s="77">
        <v>5.5E-2</v>
      </c>
      <c r="AJ68" s="76">
        <v>2078</v>
      </c>
      <c r="AK68" s="77">
        <v>0.05</v>
      </c>
      <c r="AL68" s="76">
        <v>1820</v>
      </c>
      <c r="AM68" s="77">
        <v>0.04</v>
      </c>
      <c r="AN68" s="76">
        <v>1602</v>
      </c>
      <c r="AO68" s="77">
        <v>0.04</v>
      </c>
      <c r="AP68" s="76">
        <v>1429</v>
      </c>
      <c r="AQ68" s="77">
        <v>0.04</v>
      </c>
      <c r="AR68" s="76">
        <v>1265</v>
      </c>
    </row>
    <row r="69" spans="1:44" s="70" customFormat="1" ht="14.85" customHeight="1" x14ac:dyDescent="0.45">
      <c r="A69" s="124" t="s">
        <v>16</v>
      </c>
      <c r="B69" s="91" t="s">
        <v>61</v>
      </c>
      <c r="C69" s="89" t="s">
        <v>54</v>
      </c>
      <c r="D69" s="86" t="s">
        <v>63</v>
      </c>
      <c r="E69" s="92">
        <v>0.33400000000000002</v>
      </c>
      <c r="F69" s="78">
        <v>511911</v>
      </c>
      <c r="G69" s="92">
        <v>0.32</v>
      </c>
      <c r="H69" s="78">
        <v>491772</v>
      </c>
      <c r="I69" s="92">
        <v>0.31</v>
      </c>
      <c r="J69" s="78">
        <v>469008</v>
      </c>
      <c r="K69" s="92">
        <v>0.3</v>
      </c>
      <c r="L69" s="78">
        <v>453100</v>
      </c>
      <c r="M69" s="92">
        <v>0.28999999999999998</v>
      </c>
      <c r="N69" s="78">
        <v>448342</v>
      </c>
      <c r="O69" s="88"/>
      <c r="P69" s="124" t="s">
        <v>16</v>
      </c>
      <c r="Q69" s="91" t="s">
        <v>61</v>
      </c>
      <c r="R69" s="89" t="s">
        <v>54</v>
      </c>
      <c r="S69" s="86" t="s">
        <v>63</v>
      </c>
      <c r="T69" s="92">
        <v>0.34200000000000003</v>
      </c>
      <c r="U69" s="78">
        <v>488512</v>
      </c>
      <c r="V69" s="92">
        <v>0.33</v>
      </c>
      <c r="W69" s="78">
        <v>469232</v>
      </c>
      <c r="X69" s="92">
        <v>0.31</v>
      </c>
      <c r="Y69" s="78">
        <v>447005</v>
      </c>
      <c r="Z69" s="92">
        <v>0.3</v>
      </c>
      <c r="AA69" s="78">
        <v>432017</v>
      </c>
      <c r="AB69" s="92">
        <v>0.3</v>
      </c>
      <c r="AC69" s="78">
        <v>427901</v>
      </c>
      <c r="AD69" s="88"/>
      <c r="AE69" s="124" t="s">
        <v>16</v>
      </c>
      <c r="AF69" s="91" t="s">
        <v>61</v>
      </c>
      <c r="AG69" s="89" t="s">
        <v>54</v>
      </c>
      <c r="AH69" s="86" t="s">
        <v>63</v>
      </c>
      <c r="AI69" s="92">
        <v>0.22900000000000001</v>
      </c>
      <c r="AJ69" s="78">
        <v>23399</v>
      </c>
      <c r="AK69" s="92">
        <v>0.22</v>
      </c>
      <c r="AL69" s="78">
        <v>22540</v>
      </c>
      <c r="AM69" s="92">
        <v>0.22</v>
      </c>
      <c r="AN69" s="78">
        <v>22003</v>
      </c>
      <c r="AO69" s="92">
        <v>0.21</v>
      </c>
      <c r="AP69" s="78">
        <v>21083</v>
      </c>
      <c r="AQ69" s="92">
        <v>0.2</v>
      </c>
      <c r="AR69" s="78">
        <v>20441</v>
      </c>
    </row>
    <row r="70" spans="1:44" s="70" customFormat="1" ht="14.85" customHeight="1" x14ac:dyDescent="0.45">
      <c r="A70" s="125"/>
      <c r="B70" s="91" t="s">
        <v>61</v>
      </c>
      <c r="C70" s="89" t="s">
        <v>56</v>
      </c>
      <c r="D70" s="86" t="s">
        <v>63</v>
      </c>
      <c r="E70" s="77">
        <v>0.38</v>
      </c>
      <c r="F70" s="76">
        <v>449231</v>
      </c>
      <c r="G70" s="77">
        <v>0.37</v>
      </c>
      <c r="H70" s="76">
        <v>432752</v>
      </c>
      <c r="I70" s="77">
        <v>0.35</v>
      </c>
      <c r="J70" s="76">
        <v>407670</v>
      </c>
      <c r="K70" s="77">
        <v>0.33</v>
      </c>
      <c r="L70" s="76">
        <v>393049</v>
      </c>
      <c r="M70" s="77">
        <v>0.33</v>
      </c>
      <c r="N70" s="76">
        <v>389376</v>
      </c>
      <c r="O70" s="88"/>
      <c r="P70" s="125"/>
      <c r="Q70" s="91" t="s">
        <v>61</v>
      </c>
      <c r="R70" s="89" t="s">
        <v>56</v>
      </c>
      <c r="S70" s="86" t="s">
        <v>63</v>
      </c>
      <c r="T70" s="77">
        <v>0.38800000000000001</v>
      </c>
      <c r="U70" s="76">
        <v>429643</v>
      </c>
      <c r="V70" s="77">
        <v>0.37</v>
      </c>
      <c r="W70" s="76">
        <v>413876</v>
      </c>
      <c r="X70" s="77">
        <v>0.35</v>
      </c>
      <c r="Y70" s="76">
        <v>389603</v>
      </c>
      <c r="Z70" s="77">
        <v>0.34</v>
      </c>
      <c r="AA70" s="76">
        <v>375832</v>
      </c>
      <c r="AB70" s="77">
        <v>0.34</v>
      </c>
      <c r="AC70" s="76">
        <v>372682</v>
      </c>
      <c r="AD70" s="88"/>
      <c r="AE70" s="125"/>
      <c r="AF70" s="91" t="s">
        <v>61</v>
      </c>
      <c r="AG70" s="89" t="s">
        <v>56</v>
      </c>
      <c r="AH70" s="86" t="s">
        <v>63</v>
      </c>
      <c r="AI70" s="77">
        <v>0.25700000000000001</v>
      </c>
      <c r="AJ70" s="76">
        <v>19588</v>
      </c>
      <c r="AK70" s="77">
        <v>0.25</v>
      </c>
      <c r="AL70" s="76">
        <v>18876</v>
      </c>
      <c r="AM70" s="77">
        <v>0.24</v>
      </c>
      <c r="AN70" s="76">
        <v>18067</v>
      </c>
      <c r="AO70" s="77">
        <v>0.23</v>
      </c>
      <c r="AP70" s="76">
        <v>17217</v>
      </c>
      <c r="AQ70" s="77">
        <v>0.22</v>
      </c>
      <c r="AR70" s="76">
        <v>16694</v>
      </c>
    </row>
    <row r="71" spans="1:44" s="70" customFormat="1" ht="14.85" customHeight="1" x14ac:dyDescent="0.45">
      <c r="A71" s="126"/>
      <c r="B71" s="84" t="s">
        <v>61</v>
      </c>
      <c r="C71" s="89" t="s">
        <v>57</v>
      </c>
      <c r="D71" s="86" t="s">
        <v>63</v>
      </c>
      <c r="E71" s="77">
        <v>0.18</v>
      </c>
      <c r="F71" s="76">
        <v>62680</v>
      </c>
      <c r="G71" s="77">
        <v>0.17</v>
      </c>
      <c r="H71" s="76">
        <v>59020</v>
      </c>
      <c r="I71" s="77">
        <v>0.18</v>
      </c>
      <c r="J71" s="76">
        <v>61338</v>
      </c>
      <c r="K71" s="77">
        <v>0.17</v>
      </c>
      <c r="L71" s="76">
        <v>60051</v>
      </c>
      <c r="M71" s="77">
        <v>0.17</v>
      </c>
      <c r="N71" s="76">
        <v>58966</v>
      </c>
      <c r="O71" s="88"/>
      <c r="P71" s="126"/>
      <c r="Q71" s="84" t="s">
        <v>61</v>
      </c>
      <c r="R71" s="89" t="s">
        <v>57</v>
      </c>
      <c r="S71" s="86" t="s">
        <v>63</v>
      </c>
      <c r="T71" s="77">
        <v>0.183</v>
      </c>
      <c r="U71" s="76">
        <v>58869</v>
      </c>
      <c r="V71" s="77">
        <v>0.17</v>
      </c>
      <c r="W71" s="76">
        <v>55356</v>
      </c>
      <c r="X71" s="77">
        <v>0.18</v>
      </c>
      <c r="Y71" s="76">
        <v>57402</v>
      </c>
      <c r="Z71" s="77">
        <v>0.18</v>
      </c>
      <c r="AA71" s="76">
        <v>56185</v>
      </c>
      <c r="AB71" s="77">
        <v>0.17</v>
      </c>
      <c r="AC71" s="76">
        <v>55219</v>
      </c>
      <c r="AD71" s="88"/>
      <c r="AE71" s="126"/>
      <c r="AF71" s="84" t="s">
        <v>61</v>
      </c>
      <c r="AG71" s="89" t="s">
        <v>57</v>
      </c>
      <c r="AH71" s="86" t="s">
        <v>63</v>
      </c>
      <c r="AI71" s="77">
        <v>0.14699999999999999</v>
      </c>
      <c r="AJ71" s="76">
        <v>3811</v>
      </c>
      <c r="AK71" s="77">
        <v>0.14000000000000001</v>
      </c>
      <c r="AL71" s="76">
        <v>3664</v>
      </c>
      <c r="AM71" s="77">
        <v>0.15</v>
      </c>
      <c r="AN71" s="76">
        <v>3936</v>
      </c>
      <c r="AO71" s="77">
        <v>0.15</v>
      </c>
      <c r="AP71" s="76">
        <v>3866</v>
      </c>
      <c r="AQ71" s="77">
        <v>0.15</v>
      </c>
      <c r="AR71" s="76">
        <v>3747</v>
      </c>
    </row>
    <row r="72" spans="1:44" s="70" customFormat="1" x14ac:dyDescent="0.45">
      <c r="A72" s="93"/>
      <c r="B72" s="94"/>
      <c r="C72" s="95"/>
      <c r="K72" s="95"/>
      <c r="L72" s="95"/>
      <c r="M72" s="95"/>
      <c r="N72" s="95"/>
      <c r="P72" s="93"/>
      <c r="Q72" s="94"/>
      <c r="R72" s="95"/>
      <c r="Z72" s="95"/>
      <c r="AA72" s="95"/>
      <c r="AB72" s="95"/>
      <c r="AC72" s="95"/>
      <c r="AE72" s="93"/>
      <c r="AF72" s="94"/>
      <c r="AG72" s="95"/>
      <c r="AO72" s="95"/>
      <c r="AP72" s="95"/>
      <c r="AQ72" s="95"/>
      <c r="AR72" s="95"/>
    </row>
    <row r="73" spans="1:44" s="70" customFormat="1" x14ac:dyDescent="0.45">
      <c r="A73" s="93"/>
      <c r="B73" s="94"/>
      <c r="C73" s="95"/>
      <c r="K73" s="95"/>
      <c r="L73" s="95"/>
      <c r="M73" s="95"/>
      <c r="N73" s="95"/>
      <c r="P73" s="93"/>
      <c r="Q73" s="94"/>
      <c r="R73" s="95"/>
      <c r="Z73" s="95"/>
      <c r="AA73" s="95"/>
      <c r="AB73" s="95"/>
      <c r="AC73" s="95"/>
      <c r="AE73" s="93"/>
      <c r="AF73" s="94"/>
      <c r="AG73" s="95"/>
      <c r="AO73" s="95"/>
      <c r="AP73" s="95"/>
      <c r="AQ73" s="95"/>
      <c r="AR73" s="95"/>
    </row>
    <row r="74" spans="1:44" s="70" customFormat="1" x14ac:dyDescent="0.45">
      <c r="E74" s="53"/>
      <c r="G74" s="53"/>
      <c r="I74" s="53"/>
      <c r="T74" s="53"/>
      <c r="V74" s="53"/>
      <c r="AI74" s="53"/>
      <c r="AK74" s="53"/>
    </row>
    <row r="75" spans="1:44" s="70" customFormat="1" x14ac:dyDescent="0.45">
      <c r="A75" s="2" t="s">
        <v>28</v>
      </c>
      <c r="P75" s="2" t="s">
        <v>28</v>
      </c>
      <c r="X75" s="69"/>
      <c r="AE75" s="2" t="s">
        <v>28</v>
      </c>
    </row>
    <row r="76" spans="1:44" s="70" customFormat="1" x14ac:dyDescent="0.45">
      <c r="A76" s="113" t="s">
        <v>25</v>
      </c>
      <c r="B76" s="2"/>
      <c r="C76" s="17"/>
      <c r="D76" s="14"/>
      <c r="E76" s="123">
        <v>43952</v>
      </c>
      <c r="F76" s="123"/>
      <c r="G76" s="123">
        <v>43831</v>
      </c>
      <c r="H76" s="123"/>
      <c r="I76" s="128">
        <v>43709</v>
      </c>
      <c r="J76" s="129"/>
      <c r="K76" s="128">
        <v>43586</v>
      </c>
      <c r="L76" s="129"/>
      <c r="M76" s="128">
        <v>43466</v>
      </c>
      <c r="N76" s="129"/>
      <c r="P76" s="113" t="s">
        <v>25</v>
      </c>
      <c r="Q76" s="2"/>
      <c r="R76" s="17"/>
      <c r="S76" s="14"/>
      <c r="T76" s="123">
        <v>43952</v>
      </c>
      <c r="U76" s="123"/>
      <c r="V76" s="123">
        <v>43831</v>
      </c>
      <c r="W76" s="123"/>
      <c r="X76" s="128">
        <v>43709</v>
      </c>
      <c r="Y76" s="129"/>
      <c r="Z76" s="128">
        <v>43586</v>
      </c>
      <c r="AA76" s="129"/>
      <c r="AB76" s="128">
        <v>43466</v>
      </c>
      <c r="AC76" s="129"/>
      <c r="AE76" s="113" t="s">
        <v>25</v>
      </c>
      <c r="AF76" s="2"/>
      <c r="AG76" s="17"/>
      <c r="AH76" s="14"/>
      <c r="AI76" s="123">
        <v>43952</v>
      </c>
      <c r="AJ76" s="123"/>
      <c r="AK76" s="123">
        <v>43831</v>
      </c>
      <c r="AL76" s="123"/>
      <c r="AM76" s="128">
        <v>43709</v>
      </c>
      <c r="AN76" s="129"/>
      <c r="AO76" s="128">
        <v>43586</v>
      </c>
      <c r="AP76" s="129"/>
      <c r="AQ76" s="128">
        <v>43466</v>
      </c>
      <c r="AR76" s="129"/>
    </row>
    <row r="77" spans="1:44" s="70" customFormat="1" ht="27" customHeight="1" x14ac:dyDescent="0.45">
      <c r="A77" s="80"/>
      <c r="B77" s="81"/>
      <c r="C77" s="4" t="s">
        <v>34</v>
      </c>
      <c r="D77" s="5" t="s">
        <v>35</v>
      </c>
      <c r="E77" s="82" t="s">
        <v>36</v>
      </c>
      <c r="F77" s="83" t="s">
        <v>37</v>
      </c>
      <c r="G77" s="82" t="s">
        <v>36</v>
      </c>
      <c r="H77" s="83" t="s">
        <v>37</v>
      </c>
      <c r="I77" s="82" t="s">
        <v>36</v>
      </c>
      <c r="J77" s="83" t="s">
        <v>37</v>
      </c>
      <c r="K77" s="82" t="s">
        <v>36</v>
      </c>
      <c r="L77" s="83" t="s">
        <v>37</v>
      </c>
      <c r="M77" s="82" t="s">
        <v>36</v>
      </c>
      <c r="N77" s="83" t="s">
        <v>37</v>
      </c>
      <c r="P77" s="80"/>
      <c r="Q77" s="81"/>
      <c r="R77" s="4" t="s">
        <v>34</v>
      </c>
      <c r="S77" s="5" t="s">
        <v>35</v>
      </c>
      <c r="T77" s="82" t="s">
        <v>38</v>
      </c>
      <c r="U77" s="83" t="s">
        <v>39</v>
      </c>
      <c r="V77" s="82" t="s">
        <v>38</v>
      </c>
      <c r="W77" s="83" t="s">
        <v>39</v>
      </c>
      <c r="X77" s="82" t="s">
        <v>38</v>
      </c>
      <c r="Y77" s="83" t="s">
        <v>39</v>
      </c>
      <c r="Z77" s="82" t="s">
        <v>38</v>
      </c>
      <c r="AA77" s="83" t="s">
        <v>39</v>
      </c>
      <c r="AB77" s="82" t="s">
        <v>38</v>
      </c>
      <c r="AC77" s="83" t="s">
        <v>39</v>
      </c>
      <c r="AE77" s="80"/>
      <c r="AF77" s="81"/>
      <c r="AG77" s="4" t="s">
        <v>34</v>
      </c>
      <c r="AH77" s="5" t="s">
        <v>35</v>
      </c>
      <c r="AI77" s="65" t="s">
        <v>40</v>
      </c>
      <c r="AJ77" s="66" t="s">
        <v>41</v>
      </c>
      <c r="AK77" s="82" t="s">
        <v>40</v>
      </c>
      <c r="AL77" s="83" t="s">
        <v>41</v>
      </c>
      <c r="AM77" s="82" t="s">
        <v>40</v>
      </c>
      <c r="AN77" s="83" t="s">
        <v>41</v>
      </c>
      <c r="AO77" s="82" t="s">
        <v>40</v>
      </c>
      <c r="AP77" s="83" t="s">
        <v>41</v>
      </c>
      <c r="AQ77" s="82" t="s">
        <v>40</v>
      </c>
      <c r="AR77" s="83" t="s">
        <v>41</v>
      </c>
    </row>
    <row r="78" spans="1:44" s="70" customFormat="1" ht="14.25" hidden="1" customHeight="1" x14ac:dyDescent="0.45">
      <c r="A78" s="81"/>
      <c r="B78" s="14" t="s">
        <v>42</v>
      </c>
      <c r="C78" s="4" t="s">
        <v>34</v>
      </c>
      <c r="D78" s="5" t="s">
        <v>35</v>
      </c>
      <c r="E78" s="5" t="s">
        <v>216</v>
      </c>
      <c r="F78" s="5" t="s">
        <v>217</v>
      </c>
      <c r="G78" s="5" t="s">
        <v>43</v>
      </c>
      <c r="H78" s="5" t="s">
        <v>44</v>
      </c>
      <c r="I78" s="5" t="s">
        <v>45</v>
      </c>
      <c r="J78" s="5" t="s">
        <v>46</v>
      </c>
      <c r="K78" s="5" t="s">
        <v>47</v>
      </c>
      <c r="L78" s="5" t="s">
        <v>48</v>
      </c>
      <c r="M78" s="5" t="s">
        <v>49</v>
      </c>
      <c r="N78" s="5" t="s">
        <v>50</v>
      </c>
      <c r="P78" s="81"/>
      <c r="Q78" s="14" t="s">
        <v>42</v>
      </c>
      <c r="R78" s="4" t="s">
        <v>34</v>
      </c>
      <c r="S78" s="5" t="s">
        <v>35</v>
      </c>
      <c r="T78" s="5" t="s">
        <v>216</v>
      </c>
      <c r="U78" s="5" t="s">
        <v>217</v>
      </c>
      <c r="V78" s="5" t="s">
        <v>43</v>
      </c>
      <c r="W78" s="5" t="s">
        <v>44</v>
      </c>
      <c r="X78" s="5" t="s">
        <v>45</v>
      </c>
      <c r="Y78" s="5" t="s">
        <v>46</v>
      </c>
      <c r="Z78" s="5" t="s">
        <v>47</v>
      </c>
      <c r="AA78" s="5" t="s">
        <v>48</v>
      </c>
      <c r="AB78" s="5" t="s">
        <v>49</v>
      </c>
      <c r="AC78" s="5" t="s">
        <v>50</v>
      </c>
      <c r="AE78" s="81"/>
      <c r="AF78" s="14" t="s">
        <v>42</v>
      </c>
      <c r="AG78" s="4" t="s">
        <v>34</v>
      </c>
      <c r="AH78" s="5" t="s">
        <v>35</v>
      </c>
      <c r="AI78" s="5" t="s">
        <v>216</v>
      </c>
      <c r="AJ78" s="5" t="s">
        <v>217</v>
      </c>
      <c r="AK78" s="5" t="s">
        <v>43</v>
      </c>
      <c r="AL78" s="5" t="s">
        <v>44</v>
      </c>
      <c r="AM78" s="5" t="s">
        <v>45</v>
      </c>
      <c r="AN78" s="5" t="s">
        <v>46</v>
      </c>
      <c r="AO78" s="5" t="s">
        <v>47</v>
      </c>
      <c r="AP78" s="5" t="s">
        <v>48</v>
      </c>
      <c r="AQ78" s="5" t="s">
        <v>49</v>
      </c>
      <c r="AR78" s="5" t="s">
        <v>50</v>
      </c>
    </row>
    <row r="79" spans="1:44" s="70" customFormat="1" ht="14.85" customHeight="1" x14ac:dyDescent="0.45">
      <c r="A79" s="127" t="s">
        <v>15</v>
      </c>
      <c r="B79" s="84" t="s">
        <v>53</v>
      </c>
      <c r="C79" s="85" t="s">
        <v>54</v>
      </c>
      <c r="D79" s="86" t="s">
        <v>64</v>
      </c>
      <c r="E79" s="68">
        <v>0.14299999999999999</v>
      </c>
      <c r="F79" s="78">
        <v>4476472</v>
      </c>
      <c r="G79" s="68">
        <v>0.12</v>
      </c>
      <c r="H79" s="78">
        <v>3778802</v>
      </c>
      <c r="I79" s="68">
        <v>0.1</v>
      </c>
      <c r="J79" s="78">
        <v>3189980</v>
      </c>
      <c r="K79" s="68">
        <v>0.09</v>
      </c>
      <c r="L79" s="78">
        <v>2659294</v>
      </c>
      <c r="M79" s="97">
        <v>7.0000000000000007E-2</v>
      </c>
      <c r="N79" s="87">
        <v>2234005</v>
      </c>
      <c r="O79" s="88"/>
      <c r="P79" s="127" t="s">
        <v>15</v>
      </c>
      <c r="Q79" s="84" t="s">
        <v>53</v>
      </c>
      <c r="R79" s="85" t="s">
        <v>54</v>
      </c>
      <c r="S79" s="86" t="s">
        <v>64</v>
      </c>
      <c r="T79" s="68">
        <v>0.14399999999999999</v>
      </c>
      <c r="U79" s="78">
        <v>4211788</v>
      </c>
      <c r="V79" s="68">
        <v>0.12</v>
      </c>
      <c r="W79" s="78">
        <v>3537555</v>
      </c>
      <c r="X79" s="68">
        <v>0.1</v>
      </c>
      <c r="Y79" s="78">
        <v>2958889</v>
      </c>
      <c r="Z79" s="68">
        <v>0.09</v>
      </c>
      <c r="AA79" s="78">
        <v>2450817</v>
      </c>
      <c r="AB79" s="68">
        <v>7.0000000000000007E-2</v>
      </c>
      <c r="AC79" s="78">
        <v>2039413</v>
      </c>
      <c r="AD79" s="88"/>
      <c r="AE79" s="127" t="s">
        <v>15</v>
      </c>
      <c r="AF79" s="84" t="s">
        <v>53</v>
      </c>
      <c r="AG79" s="85" t="s">
        <v>54</v>
      </c>
      <c r="AH79" s="86" t="s">
        <v>64</v>
      </c>
      <c r="AI79" s="68">
        <v>0.13400000000000001</v>
      </c>
      <c r="AJ79" s="78">
        <v>264684</v>
      </c>
      <c r="AK79" s="68">
        <v>0.12</v>
      </c>
      <c r="AL79" s="78">
        <v>241247</v>
      </c>
      <c r="AM79" s="68">
        <v>0.12</v>
      </c>
      <c r="AN79" s="78">
        <v>231091</v>
      </c>
      <c r="AO79" s="68">
        <v>0.11</v>
      </c>
      <c r="AP79" s="78">
        <v>208477</v>
      </c>
      <c r="AQ79" s="68">
        <v>0.1</v>
      </c>
      <c r="AR79" s="78">
        <v>194592</v>
      </c>
    </row>
    <row r="80" spans="1:44" s="70" customFormat="1" ht="14.85" customHeight="1" x14ac:dyDescent="0.45">
      <c r="A80" s="127"/>
      <c r="B80" s="84" t="s">
        <v>53</v>
      </c>
      <c r="C80" s="89" t="s">
        <v>56</v>
      </c>
      <c r="D80" s="86" t="s">
        <v>64</v>
      </c>
      <c r="E80" s="77">
        <v>0.14299999999999999</v>
      </c>
      <c r="F80" s="76">
        <v>3853718</v>
      </c>
      <c r="G80" s="77">
        <v>0.12</v>
      </c>
      <c r="H80" s="76">
        <v>3234158</v>
      </c>
      <c r="I80" s="77">
        <v>0.1</v>
      </c>
      <c r="J80" s="76">
        <v>2699295</v>
      </c>
      <c r="K80" s="77">
        <v>0.08</v>
      </c>
      <c r="L80" s="76">
        <v>2228591</v>
      </c>
      <c r="M80" s="98">
        <v>7.0000000000000007E-2</v>
      </c>
      <c r="N80" s="90">
        <v>1849497</v>
      </c>
      <c r="O80" s="88"/>
      <c r="P80" s="127"/>
      <c r="Q80" s="84" t="s">
        <v>53</v>
      </c>
      <c r="R80" s="89" t="s">
        <v>56</v>
      </c>
      <c r="S80" s="86" t="s">
        <v>64</v>
      </c>
      <c r="T80" s="77">
        <v>0.14399999999999999</v>
      </c>
      <c r="U80" s="76">
        <v>3626701</v>
      </c>
      <c r="V80" s="77">
        <v>0.12</v>
      </c>
      <c r="W80" s="76">
        <v>3026472</v>
      </c>
      <c r="X80" s="77">
        <v>0.1</v>
      </c>
      <c r="Y80" s="76">
        <v>2499327</v>
      </c>
      <c r="Z80" s="77">
        <v>0.08</v>
      </c>
      <c r="AA80" s="76">
        <v>2047695</v>
      </c>
      <c r="AB80" s="77">
        <v>7.0000000000000007E-2</v>
      </c>
      <c r="AC80" s="76">
        <v>1679601</v>
      </c>
      <c r="AD80" s="88"/>
      <c r="AE80" s="127"/>
      <c r="AF80" s="84" t="s">
        <v>53</v>
      </c>
      <c r="AG80" s="89" t="s">
        <v>56</v>
      </c>
      <c r="AH80" s="86" t="s">
        <v>64</v>
      </c>
      <c r="AI80" s="77">
        <v>0.13800000000000001</v>
      </c>
      <c r="AJ80" s="76">
        <v>227017</v>
      </c>
      <c r="AK80" s="77">
        <v>0.13</v>
      </c>
      <c r="AL80" s="76">
        <v>207686</v>
      </c>
      <c r="AM80" s="77">
        <v>0.12</v>
      </c>
      <c r="AN80" s="76">
        <v>199968</v>
      </c>
      <c r="AO80" s="77">
        <v>0.11</v>
      </c>
      <c r="AP80" s="76">
        <v>180896</v>
      </c>
      <c r="AQ80" s="77">
        <v>0.1</v>
      </c>
      <c r="AR80" s="76">
        <v>169896</v>
      </c>
    </row>
    <row r="81" spans="1:45" s="70" customFormat="1" ht="14.85" customHeight="1" x14ac:dyDescent="0.45">
      <c r="A81" s="127"/>
      <c r="B81" s="84" t="s">
        <v>53</v>
      </c>
      <c r="C81" s="89" t="s">
        <v>57</v>
      </c>
      <c r="D81" s="86" t="s">
        <v>64</v>
      </c>
      <c r="E81" s="77">
        <v>0.14299999999999999</v>
      </c>
      <c r="F81" s="76">
        <v>622754</v>
      </c>
      <c r="G81" s="77">
        <v>0.13</v>
      </c>
      <c r="H81" s="76">
        <v>544644</v>
      </c>
      <c r="I81" s="77">
        <v>0.11</v>
      </c>
      <c r="J81" s="76">
        <v>490685</v>
      </c>
      <c r="K81" s="77">
        <v>0.1</v>
      </c>
      <c r="L81" s="76">
        <v>430703</v>
      </c>
      <c r="M81" s="98">
        <v>0.09</v>
      </c>
      <c r="N81" s="90">
        <v>384508</v>
      </c>
      <c r="O81" s="88"/>
      <c r="P81" s="127"/>
      <c r="Q81" s="84" t="s">
        <v>53</v>
      </c>
      <c r="R81" s="89" t="s">
        <v>57</v>
      </c>
      <c r="S81" s="86" t="s">
        <v>64</v>
      </c>
      <c r="T81" s="77">
        <v>0.14599999999999999</v>
      </c>
      <c r="U81" s="76">
        <v>585087</v>
      </c>
      <c r="V81" s="77">
        <v>0.13</v>
      </c>
      <c r="W81" s="76">
        <v>511083</v>
      </c>
      <c r="X81" s="77">
        <v>0.12</v>
      </c>
      <c r="Y81" s="76">
        <v>459562</v>
      </c>
      <c r="Z81" s="77">
        <v>0.1</v>
      </c>
      <c r="AA81" s="76">
        <v>403122</v>
      </c>
      <c r="AB81" s="77">
        <v>0.09</v>
      </c>
      <c r="AC81" s="76">
        <v>359812</v>
      </c>
      <c r="AD81" s="88"/>
      <c r="AE81" s="127"/>
      <c r="AF81" s="84" t="s">
        <v>53</v>
      </c>
      <c r="AG81" s="89" t="s">
        <v>57</v>
      </c>
      <c r="AH81" s="86" t="s">
        <v>64</v>
      </c>
      <c r="AI81" s="77">
        <v>0.114</v>
      </c>
      <c r="AJ81" s="76">
        <v>37667</v>
      </c>
      <c r="AK81" s="77">
        <v>0.1</v>
      </c>
      <c r="AL81" s="76">
        <v>33561</v>
      </c>
      <c r="AM81" s="77">
        <v>0.1</v>
      </c>
      <c r="AN81" s="76">
        <v>31123</v>
      </c>
      <c r="AO81" s="77">
        <v>0.08</v>
      </c>
      <c r="AP81" s="76">
        <v>27581</v>
      </c>
      <c r="AQ81" s="77">
        <v>0.08</v>
      </c>
      <c r="AR81" s="76">
        <v>24696</v>
      </c>
    </row>
    <row r="82" spans="1:45" s="70" customFormat="1" ht="14.85" customHeight="1" x14ac:dyDescent="0.45">
      <c r="A82" s="124" t="s">
        <v>19</v>
      </c>
      <c r="B82" s="91" t="s">
        <v>58</v>
      </c>
      <c r="C82" s="89" t="s">
        <v>54</v>
      </c>
      <c r="D82" s="86" t="s">
        <v>64</v>
      </c>
      <c r="E82" s="92">
        <v>0.13400000000000001</v>
      </c>
      <c r="F82" s="78">
        <v>3504855</v>
      </c>
      <c r="G82" s="92">
        <v>0.11</v>
      </c>
      <c r="H82" s="87">
        <v>2974254</v>
      </c>
      <c r="I82" s="92">
        <v>0.1</v>
      </c>
      <c r="J82" s="78">
        <v>2569485</v>
      </c>
      <c r="K82" s="92">
        <v>0.08</v>
      </c>
      <c r="L82" s="78">
        <v>2149205</v>
      </c>
      <c r="M82" s="99">
        <v>7.0000000000000007E-2</v>
      </c>
      <c r="N82" s="87">
        <v>1869797</v>
      </c>
      <c r="O82" s="88"/>
      <c r="P82" s="124" t="s">
        <v>19</v>
      </c>
      <c r="Q82" s="91" t="s">
        <v>58</v>
      </c>
      <c r="R82" s="89" t="s">
        <v>54</v>
      </c>
      <c r="S82" s="86" t="s">
        <v>64</v>
      </c>
      <c r="T82" s="92">
        <v>0.13400000000000001</v>
      </c>
      <c r="U82" s="78">
        <v>3274496</v>
      </c>
      <c r="V82" s="92">
        <v>0.11</v>
      </c>
      <c r="W82" s="87">
        <v>2761086</v>
      </c>
      <c r="X82" s="92">
        <v>0.1</v>
      </c>
      <c r="Y82" s="78">
        <v>2362080</v>
      </c>
      <c r="Z82" s="92">
        <v>0.08</v>
      </c>
      <c r="AA82" s="78">
        <v>1961427</v>
      </c>
      <c r="AB82" s="92">
        <v>7.0000000000000007E-2</v>
      </c>
      <c r="AC82" s="78">
        <v>1691743</v>
      </c>
      <c r="AD82" s="88"/>
      <c r="AE82" s="124" t="s">
        <v>19</v>
      </c>
      <c r="AF82" s="91" t="s">
        <v>58</v>
      </c>
      <c r="AG82" s="89" t="s">
        <v>54</v>
      </c>
      <c r="AH82" s="86" t="s">
        <v>64</v>
      </c>
      <c r="AI82" s="92">
        <v>0.14000000000000001</v>
      </c>
      <c r="AJ82" s="78">
        <v>230359</v>
      </c>
      <c r="AK82" s="92">
        <v>0.13</v>
      </c>
      <c r="AL82" s="87">
        <v>213168</v>
      </c>
      <c r="AM82" s="92">
        <v>0.13</v>
      </c>
      <c r="AN82" s="78">
        <v>207405</v>
      </c>
      <c r="AO82" s="92">
        <v>0.12</v>
      </c>
      <c r="AP82" s="78">
        <v>187778</v>
      </c>
      <c r="AQ82" s="92">
        <v>0.11</v>
      </c>
      <c r="AR82" s="78">
        <v>178054</v>
      </c>
      <c r="AS82" s="88"/>
    </row>
    <row r="83" spans="1:45" s="70" customFormat="1" ht="14.85" customHeight="1" x14ac:dyDescent="0.45">
      <c r="A83" s="125"/>
      <c r="B83" s="91" t="s">
        <v>58</v>
      </c>
      <c r="C83" s="89" t="s">
        <v>56</v>
      </c>
      <c r="D83" s="86" t="s">
        <v>64</v>
      </c>
      <c r="E83" s="77">
        <v>0.13200000000000001</v>
      </c>
      <c r="F83" s="76">
        <v>3015472</v>
      </c>
      <c r="G83" s="77">
        <v>0.11</v>
      </c>
      <c r="H83" s="90">
        <v>2546199</v>
      </c>
      <c r="I83" s="77">
        <v>0.1</v>
      </c>
      <c r="J83" s="76">
        <v>2188489</v>
      </c>
      <c r="K83" s="77">
        <v>0.08</v>
      </c>
      <c r="L83" s="76">
        <v>1819094</v>
      </c>
      <c r="M83" s="98">
        <v>7.0000000000000007E-2</v>
      </c>
      <c r="N83" s="90">
        <v>1579604</v>
      </c>
      <c r="O83" s="88"/>
      <c r="P83" s="125"/>
      <c r="Q83" s="91" t="s">
        <v>58</v>
      </c>
      <c r="R83" s="89" t="s">
        <v>56</v>
      </c>
      <c r="S83" s="86" t="s">
        <v>64</v>
      </c>
      <c r="T83" s="77">
        <v>0.13200000000000001</v>
      </c>
      <c r="U83" s="76">
        <v>2816805</v>
      </c>
      <c r="V83" s="77">
        <v>0.11</v>
      </c>
      <c r="W83" s="90">
        <v>2361152</v>
      </c>
      <c r="X83" s="77">
        <v>0.09</v>
      </c>
      <c r="Y83" s="76">
        <v>2006716</v>
      </c>
      <c r="Z83" s="77">
        <v>0.08</v>
      </c>
      <c r="AA83" s="76">
        <v>1653656</v>
      </c>
      <c r="AB83" s="77">
        <v>7.0000000000000007E-2</v>
      </c>
      <c r="AC83" s="76">
        <v>1421252</v>
      </c>
      <c r="AD83" s="88"/>
      <c r="AE83" s="125"/>
      <c r="AF83" s="91" t="s">
        <v>58</v>
      </c>
      <c r="AG83" s="89" t="s">
        <v>56</v>
      </c>
      <c r="AH83" s="86" t="s">
        <v>64</v>
      </c>
      <c r="AI83" s="77">
        <v>0.14299999999999999</v>
      </c>
      <c r="AJ83" s="76">
        <v>198667</v>
      </c>
      <c r="AK83" s="77">
        <v>0.13</v>
      </c>
      <c r="AL83" s="90">
        <v>185047</v>
      </c>
      <c r="AM83" s="77">
        <v>0.13</v>
      </c>
      <c r="AN83" s="76">
        <v>181773</v>
      </c>
      <c r="AO83" s="77">
        <v>0.12</v>
      </c>
      <c r="AP83" s="76">
        <v>165438</v>
      </c>
      <c r="AQ83" s="77">
        <v>0.12</v>
      </c>
      <c r="AR83" s="76">
        <v>158352</v>
      </c>
      <c r="AS83" s="88"/>
    </row>
    <row r="84" spans="1:45" s="70" customFormat="1" ht="14.85" customHeight="1" x14ac:dyDescent="0.45">
      <c r="A84" s="126"/>
      <c r="B84" s="91" t="s">
        <v>58</v>
      </c>
      <c r="C84" s="89" t="s">
        <v>57</v>
      </c>
      <c r="D84" s="86" t="s">
        <v>64</v>
      </c>
      <c r="E84" s="77">
        <v>0.14899999999999999</v>
      </c>
      <c r="F84" s="76">
        <v>489383</v>
      </c>
      <c r="G84" s="77">
        <v>0.13</v>
      </c>
      <c r="H84" s="76">
        <v>428055</v>
      </c>
      <c r="I84" s="77">
        <v>0.12</v>
      </c>
      <c r="J84" s="76">
        <v>380996</v>
      </c>
      <c r="K84" s="77">
        <v>0.1</v>
      </c>
      <c r="L84" s="76">
        <v>330111</v>
      </c>
      <c r="M84" s="98">
        <v>0.09</v>
      </c>
      <c r="N84" s="90">
        <v>290193</v>
      </c>
      <c r="O84" s="88"/>
      <c r="P84" s="126"/>
      <c r="Q84" s="91" t="s">
        <v>58</v>
      </c>
      <c r="R84" s="89" t="s">
        <v>57</v>
      </c>
      <c r="S84" s="86" t="s">
        <v>64</v>
      </c>
      <c r="T84" s="77">
        <v>0.152</v>
      </c>
      <c r="U84" s="76">
        <v>457691</v>
      </c>
      <c r="V84" s="77">
        <v>0.13</v>
      </c>
      <c r="W84" s="76">
        <v>399934</v>
      </c>
      <c r="X84" s="77">
        <v>0.12</v>
      </c>
      <c r="Y84" s="76">
        <v>355364</v>
      </c>
      <c r="Z84" s="77">
        <v>0.1</v>
      </c>
      <c r="AA84" s="76">
        <v>307771</v>
      </c>
      <c r="AB84" s="77">
        <v>0.09</v>
      </c>
      <c r="AC84" s="76">
        <v>270491</v>
      </c>
      <c r="AD84" s="88"/>
      <c r="AE84" s="126"/>
      <c r="AF84" s="91" t="s">
        <v>58</v>
      </c>
      <c r="AG84" s="89" t="s">
        <v>57</v>
      </c>
      <c r="AH84" s="86" t="s">
        <v>64</v>
      </c>
      <c r="AI84" s="77">
        <v>0.125</v>
      </c>
      <c r="AJ84" s="76">
        <v>31692</v>
      </c>
      <c r="AK84" s="77">
        <v>0.11</v>
      </c>
      <c r="AL84" s="76">
        <v>28121</v>
      </c>
      <c r="AM84" s="77">
        <v>0.1</v>
      </c>
      <c r="AN84" s="76">
        <v>25632</v>
      </c>
      <c r="AO84" s="77">
        <v>0.09</v>
      </c>
      <c r="AP84" s="76">
        <v>22340</v>
      </c>
      <c r="AQ84" s="77">
        <v>0.08</v>
      </c>
      <c r="AR84" s="76">
        <v>19702</v>
      </c>
      <c r="AS84" s="88"/>
    </row>
    <row r="85" spans="1:45" s="70" customFormat="1" ht="14.85" customHeight="1" x14ac:dyDescent="0.45">
      <c r="A85" s="124" t="s">
        <v>18</v>
      </c>
      <c r="B85" s="91" t="s">
        <v>59</v>
      </c>
      <c r="C85" s="89" t="s">
        <v>54</v>
      </c>
      <c r="D85" s="86" t="s">
        <v>64</v>
      </c>
      <c r="E85" s="92">
        <v>0.47299999999999998</v>
      </c>
      <c r="F85" s="78">
        <v>385522</v>
      </c>
      <c r="G85" s="92">
        <v>0.4</v>
      </c>
      <c r="H85" s="78">
        <v>321734</v>
      </c>
      <c r="I85" s="92">
        <v>0.28999999999999998</v>
      </c>
      <c r="J85" s="78">
        <v>238491</v>
      </c>
      <c r="K85" s="92">
        <v>0.24</v>
      </c>
      <c r="L85" s="78">
        <v>192440</v>
      </c>
      <c r="M85" s="99">
        <v>0.16</v>
      </c>
      <c r="N85" s="87">
        <v>127954</v>
      </c>
      <c r="O85" s="88"/>
      <c r="P85" s="124" t="s">
        <v>18</v>
      </c>
      <c r="Q85" s="91" t="s">
        <v>59</v>
      </c>
      <c r="R85" s="89" t="s">
        <v>54</v>
      </c>
      <c r="S85" s="86" t="s">
        <v>64</v>
      </c>
      <c r="T85" s="92">
        <v>0.49299999999999999</v>
      </c>
      <c r="U85" s="78">
        <v>373490</v>
      </c>
      <c r="V85" s="92">
        <v>0.41</v>
      </c>
      <c r="W85" s="78">
        <v>313058</v>
      </c>
      <c r="X85" s="92">
        <v>0.31</v>
      </c>
      <c r="Y85" s="78">
        <v>232394</v>
      </c>
      <c r="Z85" s="92">
        <v>0.25</v>
      </c>
      <c r="AA85" s="78">
        <v>187932</v>
      </c>
      <c r="AB85" s="92">
        <v>0.16</v>
      </c>
      <c r="AC85" s="78">
        <v>124883</v>
      </c>
      <c r="AD85" s="88"/>
      <c r="AE85" s="124" t="s">
        <v>18</v>
      </c>
      <c r="AF85" s="91" t="s">
        <v>59</v>
      </c>
      <c r="AG85" s="89" t="s">
        <v>54</v>
      </c>
      <c r="AH85" s="86" t="s">
        <v>64</v>
      </c>
      <c r="AI85" s="92">
        <v>0.21099999999999999</v>
      </c>
      <c r="AJ85" s="78">
        <v>12032</v>
      </c>
      <c r="AK85" s="92">
        <v>0.15</v>
      </c>
      <c r="AL85" s="78">
        <v>8676</v>
      </c>
      <c r="AM85" s="92">
        <v>0.11</v>
      </c>
      <c r="AN85" s="78">
        <v>6097</v>
      </c>
      <c r="AO85" s="92">
        <v>0.08</v>
      </c>
      <c r="AP85" s="78">
        <v>4508</v>
      </c>
      <c r="AQ85" s="92">
        <v>0.05</v>
      </c>
      <c r="AR85" s="78">
        <v>3071</v>
      </c>
      <c r="AS85" s="88"/>
    </row>
    <row r="86" spans="1:45" s="70" customFormat="1" ht="14.85" customHeight="1" x14ac:dyDescent="0.45">
      <c r="A86" s="125"/>
      <c r="B86" s="91" t="s">
        <v>59</v>
      </c>
      <c r="C86" s="89" t="s">
        <v>56</v>
      </c>
      <c r="D86" s="86" t="s">
        <v>64</v>
      </c>
      <c r="E86" s="77">
        <v>0.60899999999999999</v>
      </c>
      <c r="F86" s="76">
        <v>355131</v>
      </c>
      <c r="G86" s="77">
        <v>0.51</v>
      </c>
      <c r="H86" s="76">
        <v>295193</v>
      </c>
      <c r="I86" s="77">
        <v>0.37</v>
      </c>
      <c r="J86" s="76">
        <v>214056</v>
      </c>
      <c r="K86" s="77">
        <v>0.28999999999999998</v>
      </c>
      <c r="L86" s="76">
        <v>170133</v>
      </c>
      <c r="M86" s="98">
        <v>0.18</v>
      </c>
      <c r="N86" s="90">
        <v>106468</v>
      </c>
      <c r="O86" s="88"/>
      <c r="P86" s="125"/>
      <c r="Q86" s="91" t="s">
        <v>59</v>
      </c>
      <c r="R86" s="89" t="s">
        <v>56</v>
      </c>
      <c r="S86" s="86" t="s">
        <v>64</v>
      </c>
      <c r="T86" s="77">
        <v>0.63700000000000001</v>
      </c>
      <c r="U86" s="76">
        <v>343886</v>
      </c>
      <c r="V86" s="77">
        <v>0.53</v>
      </c>
      <c r="W86" s="76">
        <v>287179</v>
      </c>
      <c r="X86" s="77">
        <v>0.39</v>
      </c>
      <c r="Y86" s="76">
        <v>208572</v>
      </c>
      <c r="Z86" s="77">
        <v>0.31</v>
      </c>
      <c r="AA86" s="76">
        <v>166204</v>
      </c>
      <c r="AB86" s="77">
        <v>0.19</v>
      </c>
      <c r="AC86" s="76">
        <v>103981</v>
      </c>
      <c r="AD86" s="88"/>
      <c r="AE86" s="125"/>
      <c r="AF86" s="91" t="s">
        <v>59</v>
      </c>
      <c r="AG86" s="89" t="s">
        <v>56</v>
      </c>
      <c r="AH86" s="86" t="s">
        <v>64</v>
      </c>
      <c r="AI86" s="77">
        <v>0.25900000000000001</v>
      </c>
      <c r="AJ86" s="76">
        <v>11245</v>
      </c>
      <c r="AK86" s="77">
        <v>0.18</v>
      </c>
      <c r="AL86" s="76">
        <v>8014</v>
      </c>
      <c r="AM86" s="77">
        <v>0.13</v>
      </c>
      <c r="AN86" s="76">
        <v>5484</v>
      </c>
      <c r="AO86" s="77">
        <v>0.09</v>
      </c>
      <c r="AP86" s="76">
        <v>3929</v>
      </c>
      <c r="AQ86" s="77">
        <v>0.06</v>
      </c>
      <c r="AR86" s="76">
        <v>2487</v>
      </c>
      <c r="AS86" s="88"/>
    </row>
    <row r="87" spans="1:45" s="70" customFormat="1" ht="14.85" customHeight="1" x14ac:dyDescent="0.45">
      <c r="A87" s="126"/>
      <c r="B87" s="91" t="s">
        <v>59</v>
      </c>
      <c r="C87" s="89" t="s">
        <v>57</v>
      </c>
      <c r="D87" s="86" t="s">
        <v>64</v>
      </c>
      <c r="E87" s="77">
        <v>0.13100000000000001</v>
      </c>
      <c r="F87" s="76">
        <v>30391</v>
      </c>
      <c r="G87" s="77">
        <v>0.11</v>
      </c>
      <c r="H87" s="76">
        <v>26541</v>
      </c>
      <c r="I87" s="77">
        <v>0.11</v>
      </c>
      <c r="J87" s="76">
        <v>24435</v>
      </c>
      <c r="K87" s="77">
        <v>0.1</v>
      </c>
      <c r="L87" s="76">
        <v>22307</v>
      </c>
      <c r="M87" s="98">
        <v>0.09</v>
      </c>
      <c r="N87" s="90">
        <v>21486</v>
      </c>
      <c r="O87" s="88"/>
      <c r="P87" s="126"/>
      <c r="Q87" s="91" t="s">
        <v>59</v>
      </c>
      <c r="R87" s="89" t="s">
        <v>57</v>
      </c>
      <c r="S87" s="86" t="s">
        <v>64</v>
      </c>
      <c r="T87" s="77">
        <v>0.13500000000000001</v>
      </c>
      <c r="U87" s="76">
        <v>29604</v>
      </c>
      <c r="V87" s="77">
        <v>0.12</v>
      </c>
      <c r="W87" s="76">
        <v>25879</v>
      </c>
      <c r="X87" s="77">
        <v>0.11</v>
      </c>
      <c r="Y87" s="76">
        <v>23822</v>
      </c>
      <c r="Z87" s="77">
        <v>0.1</v>
      </c>
      <c r="AA87" s="76">
        <v>21728</v>
      </c>
      <c r="AB87" s="77">
        <v>0.1</v>
      </c>
      <c r="AC87" s="76">
        <v>20902</v>
      </c>
      <c r="AD87" s="88"/>
      <c r="AE87" s="126"/>
      <c r="AF87" s="91" t="s">
        <v>59</v>
      </c>
      <c r="AG87" s="89" t="s">
        <v>57</v>
      </c>
      <c r="AH87" s="86" t="s">
        <v>64</v>
      </c>
      <c r="AI87" s="77">
        <v>5.8000000000000003E-2</v>
      </c>
      <c r="AJ87" s="76">
        <v>787</v>
      </c>
      <c r="AK87" s="77">
        <v>0.05</v>
      </c>
      <c r="AL87" s="76">
        <v>662</v>
      </c>
      <c r="AM87" s="77">
        <v>0.05</v>
      </c>
      <c r="AN87" s="76">
        <v>613</v>
      </c>
      <c r="AO87" s="77">
        <v>0.04</v>
      </c>
      <c r="AP87" s="76">
        <v>579</v>
      </c>
      <c r="AQ87" s="77">
        <v>0.04</v>
      </c>
      <c r="AR87" s="76">
        <v>584</v>
      </c>
      <c r="AS87" s="88"/>
    </row>
    <row r="88" spans="1:45" s="70" customFormat="1" ht="14.85" customHeight="1" x14ac:dyDescent="0.45">
      <c r="A88" s="124" t="s">
        <v>17</v>
      </c>
      <c r="B88" s="91" t="s">
        <v>60</v>
      </c>
      <c r="C88" s="89" t="s">
        <v>54</v>
      </c>
      <c r="D88" s="86" t="s">
        <v>64</v>
      </c>
      <c r="E88" s="92">
        <v>0.127</v>
      </c>
      <c r="F88" s="78">
        <v>353133</v>
      </c>
      <c r="G88" s="92">
        <v>0.1</v>
      </c>
      <c r="H88" s="78">
        <v>280297</v>
      </c>
      <c r="I88" s="92">
        <v>0.08</v>
      </c>
      <c r="J88" s="78">
        <v>206595</v>
      </c>
      <c r="K88" s="92">
        <v>7.0000000000000007E-2</v>
      </c>
      <c r="L88" s="78">
        <v>170674</v>
      </c>
      <c r="M88" s="99">
        <v>0.05</v>
      </c>
      <c r="N88" s="87">
        <v>121656</v>
      </c>
      <c r="O88" s="88"/>
      <c r="P88" s="124" t="s">
        <v>17</v>
      </c>
      <c r="Q88" s="91" t="s">
        <v>60</v>
      </c>
      <c r="R88" s="89" t="s">
        <v>54</v>
      </c>
      <c r="S88" s="86" t="s">
        <v>64</v>
      </c>
      <c r="T88" s="92">
        <v>0.13100000000000001</v>
      </c>
      <c r="U88" s="78">
        <v>343154</v>
      </c>
      <c r="V88" s="92">
        <v>0.1</v>
      </c>
      <c r="W88" s="78">
        <v>271817</v>
      </c>
      <c r="X88" s="92">
        <v>0.08</v>
      </c>
      <c r="Y88" s="78">
        <v>199034</v>
      </c>
      <c r="Z88" s="92">
        <v>7.0000000000000007E-2</v>
      </c>
      <c r="AA88" s="78">
        <v>163177</v>
      </c>
      <c r="AB88" s="92">
        <v>0.05</v>
      </c>
      <c r="AC88" s="78">
        <v>116048</v>
      </c>
      <c r="AD88" s="88"/>
      <c r="AE88" s="124" t="s">
        <v>17</v>
      </c>
      <c r="AF88" s="91" t="s">
        <v>60</v>
      </c>
      <c r="AG88" s="89" t="s">
        <v>54</v>
      </c>
      <c r="AH88" s="86" t="s">
        <v>64</v>
      </c>
      <c r="AI88" s="92">
        <v>5.8000000000000003E-2</v>
      </c>
      <c r="AJ88" s="78">
        <v>9979</v>
      </c>
      <c r="AK88" s="92">
        <v>0.05</v>
      </c>
      <c r="AL88" s="78">
        <v>8480</v>
      </c>
      <c r="AM88" s="92">
        <v>0.04</v>
      </c>
      <c r="AN88" s="78">
        <v>7561</v>
      </c>
      <c r="AO88" s="92">
        <v>0.05</v>
      </c>
      <c r="AP88" s="78">
        <v>7497</v>
      </c>
      <c r="AQ88" s="92">
        <v>0.04</v>
      </c>
      <c r="AR88" s="78">
        <v>5608</v>
      </c>
      <c r="AS88" s="88"/>
    </row>
    <row r="89" spans="1:45" s="70" customFormat="1" ht="14.85" customHeight="1" x14ac:dyDescent="0.45">
      <c r="A89" s="125"/>
      <c r="B89" s="91" t="s">
        <v>60</v>
      </c>
      <c r="C89" s="89" t="s">
        <v>56</v>
      </c>
      <c r="D89" s="86" t="s">
        <v>64</v>
      </c>
      <c r="E89" s="77">
        <v>0.13500000000000001</v>
      </c>
      <c r="F89" s="76">
        <v>309250</v>
      </c>
      <c r="G89" s="77">
        <v>0.11</v>
      </c>
      <c r="H89" s="76">
        <v>245431</v>
      </c>
      <c r="I89" s="77">
        <v>0.08</v>
      </c>
      <c r="J89" s="76">
        <v>179021</v>
      </c>
      <c r="K89" s="77">
        <v>7.0000000000000007E-2</v>
      </c>
      <c r="L89" s="76">
        <v>149331</v>
      </c>
      <c r="M89" s="98">
        <v>0.05</v>
      </c>
      <c r="N89" s="90">
        <v>104992</v>
      </c>
      <c r="O89" s="88"/>
      <c r="P89" s="125"/>
      <c r="Q89" s="91" t="s">
        <v>60</v>
      </c>
      <c r="R89" s="89" t="s">
        <v>56</v>
      </c>
      <c r="S89" s="86" t="s">
        <v>64</v>
      </c>
      <c r="T89" s="77">
        <v>0.13900000000000001</v>
      </c>
      <c r="U89" s="76">
        <v>300831</v>
      </c>
      <c r="V89" s="77">
        <v>0.11</v>
      </c>
      <c r="W89" s="76">
        <v>238259</v>
      </c>
      <c r="X89" s="77">
        <v>0.09</v>
      </c>
      <c r="Y89" s="76">
        <v>172592</v>
      </c>
      <c r="Z89" s="77">
        <v>7.0000000000000007E-2</v>
      </c>
      <c r="AA89" s="76">
        <v>142795</v>
      </c>
      <c r="AB89" s="77">
        <v>0.05</v>
      </c>
      <c r="AC89" s="76">
        <v>100190</v>
      </c>
      <c r="AD89" s="88"/>
      <c r="AE89" s="125"/>
      <c r="AF89" s="91" t="s">
        <v>60</v>
      </c>
      <c r="AG89" s="89" t="s">
        <v>56</v>
      </c>
      <c r="AH89" s="86" t="s">
        <v>64</v>
      </c>
      <c r="AI89" s="77">
        <v>6.3E-2</v>
      </c>
      <c r="AJ89" s="76">
        <v>8419</v>
      </c>
      <c r="AK89" s="77">
        <v>0.05</v>
      </c>
      <c r="AL89" s="76">
        <v>7172</v>
      </c>
      <c r="AM89" s="77">
        <v>0.05</v>
      </c>
      <c r="AN89" s="76">
        <v>6429</v>
      </c>
      <c r="AO89" s="77">
        <v>0.05</v>
      </c>
      <c r="AP89" s="76">
        <v>6536</v>
      </c>
      <c r="AQ89" s="77">
        <v>0.04</v>
      </c>
      <c r="AR89" s="76">
        <v>4802</v>
      </c>
      <c r="AS89" s="88"/>
    </row>
    <row r="90" spans="1:45" s="70" customFormat="1" ht="14.85" customHeight="1" x14ac:dyDescent="0.45">
      <c r="A90" s="126"/>
      <c r="B90" s="91" t="s">
        <v>60</v>
      </c>
      <c r="C90" s="89" t="s">
        <v>57</v>
      </c>
      <c r="D90" s="86" t="s">
        <v>64</v>
      </c>
      <c r="E90" s="77">
        <v>8.8999999999999996E-2</v>
      </c>
      <c r="F90" s="76">
        <v>43883</v>
      </c>
      <c r="G90" s="77">
        <v>7.0000000000000007E-2</v>
      </c>
      <c r="H90" s="76">
        <v>34866</v>
      </c>
      <c r="I90" s="77">
        <v>0.06</v>
      </c>
      <c r="J90" s="76">
        <v>27574</v>
      </c>
      <c r="K90" s="77">
        <v>0.05</v>
      </c>
      <c r="L90" s="76">
        <v>21343</v>
      </c>
      <c r="M90" s="98">
        <v>0.04</v>
      </c>
      <c r="N90" s="90">
        <v>16664</v>
      </c>
      <c r="O90" s="88"/>
      <c r="P90" s="126"/>
      <c r="Q90" s="91" t="s">
        <v>60</v>
      </c>
      <c r="R90" s="89" t="s">
        <v>57</v>
      </c>
      <c r="S90" s="86" t="s">
        <v>64</v>
      </c>
      <c r="T90" s="77">
        <v>9.4E-2</v>
      </c>
      <c r="U90" s="76">
        <v>42323</v>
      </c>
      <c r="V90" s="77">
        <v>0.08</v>
      </c>
      <c r="W90" s="76">
        <v>33558</v>
      </c>
      <c r="X90" s="77">
        <v>0.06</v>
      </c>
      <c r="Y90" s="76">
        <v>26442</v>
      </c>
      <c r="Z90" s="77">
        <v>0.05</v>
      </c>
      <c r="AA90" s="76">
        <v>20382</v>
      </c>
      <c r="AB90" s="77">
        <v>0.04</v>
      </c>
      <c r="AC90" s="76">
        <v>15858</v>
      </c>
      <c r="AD90" s="88"/>
      <c r="AE90" s="126"/>
      <c r="AF90" s="91" t="s">
        <v>60</v>
      </c>
      <c r="AG90" s="89" t="s">
        <v>57</v>
      </c>
      <c r="AH90" s="86" t="s">
        <v>64</v>
      </c>
      <c r="AI90" s="77">
        <v>0.04</v>
      </c>
      <c r="AJ90" s="76">
        <v>1560</v>
      </c>
      <c r="AK90" s="77">
        <v>0.03</v>
      </c>
      <c r="AL90" s="76">
        <v>1308</v>
      </c>
      <c r="AM90" s="77">
        <v>0.03</v>
      </c>
      <c r="AN90" s="76">
        <v>1132</v>
      </c>
      <c r="AO90" s="77">
        <v>0.03</v>
      </c>
      <c r="AP90" s="76">
        <v>961</v>
      </c>
      <c r="AQ90" s="77">
        <v>0.02</v>
      </c>
      <c r="AR90" s="76">
        <v>806</v>
      </c>
      <c r="AS90" s="88"/>
    </row>
    <row r="91" spans="1:45" s="70" customFormat="1" ht="14.85" customHeight="1" x14ac:dyDescent="0.45">
      <c r="A91" s="124" t="s">
        <v>16</v>
      </c>
      <c r="B91" s="91" t="s">
        <v>61</v>
      </c>
      <c r="C91" s="89" t="s">
        <v>54</v>
      </c>
      <c r="D91" s="86" t="s">
        <v>64</v>
      </c>
      <c r="E91" s="92">
        <v>0.152</v>
      </c>
      <c r="F91" s="78">
        <v>232962</v>
      </c>
      <c r="G91" s="92">
        <v>0.13</v>
      </c>
      <c r="H91" s="78">
        <v>202517</v>
      </c>
      <c r="I91" s="92">
        <v>0.11</v>
      </c>
      <c r="J91" s="78">
        <v>175409</v>
      </c>
      <c r="K91" s="92">
        <v>0.1</v>
      </c>
      <c r="L91" s="78">
        <v>146975</v>
      </c>
      <c r="M91" s="99">
        <v>0.08</v>
      </c>
      <c r="N91" s="87">
        <v>114598</v>
      </c>
      <c r="O91" s="88"/>
      <c r="P91" s="124" t="s">
        <v>16</v>
      </c>
      <c r="Q91" s="91" t="s">
        <v>61</v>
      </c>
      <c r="R91" s="89" t="s">
        <v>54</v>
      </c>
      <c r="S91" s="86" t="s">
        <v>64</v>
      </c>
      <c r="T91" s="92">
        <v>0.154</v>
      </c>
      <c r="U91" s="78">
        <v>220648</v>
      </c>
      <c r="V91" s="92">
        <v>0.13</v>
      </c>
      <c r="W91" s="78">
        <v>191594</v>
      </c>
      <c r="X91" s="92">
        <v>0.12</v>
      </c>
      <c r="Y91" s="78">
        <v>165381</v>
      </c>
      <c r="Z91" s="92">
        <v>0.1</v>
      </c>
      <c r="AA91" s="78">
        <v>138281</v>
      </c>
      <c r="AB91" s="92">
        <v>0.08</v>
      </c>
      <c r="AC91" s="78">
        <v>106739</v>
      </c>
      <c r="AD91" s="88"/>
      <c r="AE91" s="124" t="s">
        <v>16</v>
      </c>
      <c r="AF91" s="91" t="s">
        <v>61</v>
      </c>
      <c r="AG91" s="89" t="s">
        <v>54</v>
      </c>
      <c r="AH91" s="86" t="s">
        <v>64</v>
      </c>
      <c r="AI91" s="92">
        <v>0.12</v>
      </c>
      <c r="AJ91" s="78">
        <v>12314</v>
      </c>
      <c r="AK91" s="92">
        <v>0.11</v>
      </c>
      <c r="AL91" s="78">
        <v>10923</v>
      </c>
      <c r="AM91" s="92">
        <v>0.1</v>
      </c>
      <c r="AN91" s="78">
        <v>10028</v>
      </c>
      <c r="AO91" s="92">
        <v>0.09</v>
      </c>
      <c r="AP91" s="78">
        <v>8694</v>
      </c>
      <c r="AQ91" s="92">
        <v>0.08</v>
      </c>
      <c r="AR91" s="78">
        <v>7859</v>
      </c>
      <c r="AS91" s="88"/>
    </row>
    <row r="92" spans="1:45" s="70" customFormat="1" ht="14.85" customHeight="1" x14ac:dyDescent="0.45">
      <c r="A92" s="125"/>
      <c r="B92" s="91" t="s">
        <v>61</v>
      </c>
      <c r="C92" s="89" t="s">
        <v>56</v>
      </c>
      <c r="D92" s="86" t="s">
        <v>64</v>
      </c>
      <c r="E92" s="77">
        <v>0.14699999999999999</v>
      </c>
      <c r="F92" s="76">
        <v>173865</v>
      </c>
      <c r="G92" s="77">
        <v>0.12</v>
      </c>
      <c r="H92" s="76">
        <v>147335</v>
      </c>
      <c r="I92" s="77">
        <v>0.1</v>
      </c>
      <c r="J92" s="76">
        <v>117729</v>
      </c>
      <c r="K92" s="77">
        <v>0.08</v>
      </c>
      <c r="L92" s="76">
        <v>90033</v>
      </c>
      <c r="M92" s="98">
        <v>0.05</v>
      </c>
      <c r="N92" s="90">
        <v>58433</v>
      </c>
      <c r="O92" s="88"/>
      <c r="P92" s="125"/>
      <c r="Q92" s="91" t="s">
        <v>61</v>
      </c>
      <c r="R92" s="89" t="s">
        <v>56</v>
      </c>
      <c r="S92" s="86" t="s">
        <v>64</v>
      </c>
      <c r="T92" s="77">
        <v>0.14899999999999999</v>
      </c>
      <c r="U92" s="76">
        <v>165179</v>
      </c>
      <c r="V92" s="77">
        <v>0.13</v>
      </c>
      <c r="W92" s="76">
        <v>139882</v>
      </c>
      <c r="X92" s="77">
        <v>0.1</v>
      </c>
      <c r="Y92" s="76">
        <v>111447</v>
      </c>
      <c r="Z92" s="77">
        <v>0.08</v>
      </c>
      <c r="AA92" s="76">
        <v>85040</v>
      </c>
      <c r="AB92" s="77">
        <v>0.05</v>
      </c>
      <c r="AC92" s="76">
        <v>54178</v>
      </c>
      <c r="AD92" s="88"/>
      <c r="AE92" s="125"/>
      <c r="AF92" s="91" t="s">
        <v>61</v>
      </c>
      <c r="AG92" s="89" t="s">
        <v>56</v>
      </c>
      <c r="AH92" s="86" t="s">
        <v>64</v>
      </c>
      <c r="AI92" s="77">
        <v>0.114</v>
      </c>
      <c r="AJ92" s="76">
        <v>8686</v>
      </c>
      <c r="AK92" s="77">
        <v>0.1</v>
      </c>
      <c r="AL92" s="76">
        <v>7453</v>
      </c>
      <c r="AM92" s="77">
        <v>0.08</v>
      </c>
      <c r="AN92" s="76">
        <v>6282</v>
      </c>
      <c r="AO92" s="77">
        <v>7.0000000000000007E-2</v>
      </c>
      <c r="AP92" s="76">
        <v>4993</v>
      </c>
      <c r="AQ92" s="77">
        <v>0.06</v>
      </c>
      <c r="AR92" s="76">
        <v>4255</v>
      </c>
      <c r="AS92" s="88"/>
    </row>
    <row r="93" spans="1:45" s="70" customFormat="1" ht="14.85" customHeight="1" x14ac:dyDescent="0.45">
      <c r="A93" s="126"/>
      <c r="B93" s="84" t="s">
        <v>61</v>
      </c>
      <c r="C93" s="89" t="s">
        <v>57</v>
      </c>
      <c r="D93" s="86" t="s">
        <v>64</v>
      </c>
      <c r="E93" s="77">
        <v>0.16900000000000001</v>
      </c>
      <c r="F93" s="76">
        <v>59097</v>
      </c>
      <c r="G93" s="77">
        <v>0.16</v>
      </c>
      <c r="H93" s="76">
        <v>55182</v>
      </c>
      <c r="I93" s="77">
        <v>0.17</v>
      </c>
      <c r="J93" s="76">
        <v>57680</v>
      </c>
      <c r="K93" s="77">
        <v>0.16</v>
      </c>
      <c r="L93" s="76">
        <v>56942</v>
      </c>
      <c r="M93" s="98">
        <v>0.16</v>
      </c>
      <c r="N93" s="90">
        <v>56165</v>
      </c>
      <c r="O93" s="88"/>
      <c r="P93" s="126"/>
      <c r="Q93" s="84" t="s">
        <v>61</v>
      </c>
      <c r="R93" s="89" t="s">
        <v>57</v>
      </c>
      <c r="S93" s="86" t="s">
        <v>64</v>
      </c>
      <c r="T93" s="77">
        <v>0.17199999999999999</v>
      </c>
      <c r="U93" s="76">
        <v>55469</v>
      </c>
      <c r="V93" s="77">
        <v>0.16</v>
      </c>
      <c r="W93" s="76">
        <v>51712</v>
      </c>
      <c r="X93" s="77">
        <v>0.17</v>
      </c>
      <c r="Y93" s="76">
        <v>53934</v>
      </c>
      <c r="Z93" s="77">
        <v>0.17</v>
      </c>
      <c r="AA93" s="76">
        <v>53241</v>
      </c>
      <c r="AB93" s="77">
        <v>0.16</v>
      </c>
      <c r="AC93" s="76">
        <v>52561</v>
      </c>
      <c r="AD93" s="88"/>
      <c r="AE93" s="126"/>
      <c r="AF93" s="84" t="s">
        <v>61</v>
      </c>
      <c r="AG93" s="89" t="s">
        <v>57</v>
      </c>
      <c r="AH93" s="86" t="s">
        <v>64</v>
      </c>
      <c r="AI93" s="77">
        <v>0.14000000000000001</v>
      </c>
      <c r="AJ93" s="76">
        <v>3628</v>
      </c>
      <c r="AK93" s="77">
        <v>0.13</v>
      </c>
      <c r="AL93" s="76">
        <v>3470</v>
      </c>
      <c r="AM93" s="77">
        <v>0.15</v>
      </c>
      <c r="AN93" s="76">
        <v>3746</v>
      </c>
      <c r="AO93" s="77">
        <v>0.15</v>
      </c>
      <c r="AP93" s="76">
        <v>3701</v>
      </c>
      <c r="AQ93" s="77">
        <v>0.14000000000000001</v>
      </c>
      <c r="AR93" s="76">
        <v>3604</v>
      </c>
      <c r="AS93" s="88"/>
    </row>
    <row r="94" spans="1:45" s="70" customFormat="1" x14ac:dyDescent="0.45">
      <c r="A94" s="23"/>
      <c r="P94" s="23"/>
      <c r="U94" s="122"/>
      <c r="AE94" s="23"/>
    </row>
    <row r="95" spans="1:45" s="70" customFormat="1" x14ac:dyDescent="0.45">
      <c r="A95" s="23"/>
      <c r="F95" s="71"/>
      <c r="H95" s="71"/>
      <c r="J95" s="71"/>
      <c r="P95" s="23"/>
      <c r="U95" s="71"/>
      <c r="W95" s="71"/>
      <c r="AE95" s="23"/>
      <c r="AJ95" s="71"/>
      <c r="AL95" s="71"/>
    </row>
    <row r="96" spans="1:45" s="70" customFormat="1" x14ac:dyDescent="0.45"/>
    <row r="97" spans="1:44" s="70" customFormat="1" x14ac:dyDescent="0.45">
      <c r="A97" s="2" t="s">
        <v>29</v>
      </c>
      <c r="P97" s="2" t="s">
        <v>29</v>
      </c>
      <c r="AE97" s="2" t="s">
        <v>29</v>
      </c>
    </row>
    <row r="98" spans="1:44" s="70" customFormat="1" x14ac:dyDescent="0.45">
      <c r="A98" s="113" t="s">
        <v>25</v>
      </c>
      <c r="B98" s="2"/>
      <c r="C98" s="17"/>
      <c r="D98" s="14"/>
      <c r="E98" s="123">
        <v>43952</v>
      </c>
      <c r="F98" s="123"/>
      <c r="G98" s="123">
        <v>43831</v>
      </c>
      <c r="H98" s="123"/>
      <c r="I98" s="128">
        <v>43709</v>
      </c>
      <c r="J98" s="129"/>
      <c r="K98" s="128">
        <v>43586</v>
      </c>
      <c r="L98" s="129"/>
      <c r="M98" s="128">
        <v>43466</v>
      </c>
      <c r="N98" s="129"/>
      <c r="P98" s="113" t="s">
        <v>25</v>
      </c>
      <c r="Q98" s="2"/>
      <c r="R98" s="17"/>
      <c r="S98" s="14"/>
      <c r="T98" s="123">
        <v>43952</v>
      </c>
      <c r="U98" s="123"/>
      <c r="V98" s="123">
        <v>43831</v>
      </c>
      <c r="W98" s="123"/>
      <c r="X98" s="128">
        <v>43709</v>
      </c>
      <c r="Y98" s="129"/>
      <c r="Z98" s="128">
        <v>43586</v>
      </c>
      <c r="AA98" s="129"/>
      <c r="AB98" s="128">
        <v>43466</v>
      </c>
      <c r="AC98" s="129"/>
      <c r="AE98" s="113" t="s">
        <v>25</v>
      </c>
      <c r="AF98" s="2"/>
      <c r="AG98" s="17"/>
      <c r="AH98" s="14"/>
      <c r="AI98" s="123">
        <v>43952</v>
      </c>
      <c r="AJ98" s="123"/>
      <c r="AK98" s="123">
        <v>43831</v>
      </c>
      <c r="AL98" s="123"/>
      <c r="AM98" s="128">
        <v>43709</v>
      </c>
      <c r="AN98" s="129"/>
      <c r="AO98" s="128">
        <v>43586</v>
      </c>
      <c r="AP98" s="129"/>
      <c r="AQ98" s="128">
        <v>43466</v>
      </c>
      <c r="AR98" s="129"/>
    </row>
    <row r="99" spans="1:44" s="70" customFormat="1" ht="27" customHeight="1" x14ac:dyDescent="0.45">
      <c r="A99" s="80"/>
      <c r="B99" s="81"/>
      <c r="C99" s="4" t="s">
        <v>34</v>
      </c>
      <c r="D99" s="5" t="s">
        <v>35</v>
      </c>
      <c r="E99" s="82" t="s">
        <v>36</v>
      </c>
      <c r="F99" s="83" t="s">
        <v>37</v>
      </c>
      <c r="G99" s="82" t="s">
        <v>36</v>
      </c>
      <c r="H99" s="83" t="s">
        <v>37</v>
      </c>
      <c r="I99" s="82" t="s">
        <v>36</v>
      </c>
      <c r="J99" s="83" t="s">
        <v>37</v>
      </c>
      <c r="K99" s="82" t="s">
        <v>36</v>
      </c>
      <c r="L99" s="83" t="s">
        <v>37</v>
      </c>
      <c r="M99" s="82" t="s">
        <v>36</v>
      </c>
      <c r="N99" s="83" t="s">
        <v>37</v>
      </c>
      <c r="P99" s="80"/>
      <c r="Q99" s="81"/>
      <c r="R99" s="4" t="s">
        <v>34</v>
      </c>
      <c r="S99" s="5" t="s">
        <v>35</v>
      </c>
      <c r="T99" s="82" t="s">
        <v>38</v>
      </c>
      <c r="U99" s="83" t="s">
        <v>39</v>
      </c>
      <c r="V99" s="82" t="s">
        <v>38</v>
      </c>
      <c r="W99" s="83" t="s">
        <v>39</v>
      </c>
      <c r="X99" s="82" t="s">
        <v>38</v>
      </c>
      <c r="Y99" s="83" t="s">
        <v>39</v>
      </c>
      <c r="Z99" s="82" t="s">
        <v>38</v>
      </c>
      <c r="AA99" s="83" t="s">
        <v>39</v>
      </c>
      <c r="AB99" s="82" t="s">
        <v>38</v>
      </c>
      <c r="AC99" s="83" t="s">
        <v>39</v>
      </c>
      <c r="AE99" s="80"/>
      <c r="AF99" s="81"/>
      <c r="AG99" s="4" t="s">
        <v>34</v>
      </c>
      <c r="AH99" s="5" t="s">
        <v>35</v>
      </c>
      <c r="AI99" s="65" t="s">
        <v>40</v>
      </c>
      <c r="AJ99" s="66" t="s">
        <v>41</v>
      </c>
      <c r="AK99" s="82" t="s">
        <v>40</v>
      </c>
      <c r="AL99" s="83" t="s">
        <v>41</v>
      </c>
      <c r="AM99" s="82" t="s">
        <v>40</v>
      </c>
      <c r="AN99" s="83" t="s">
        <v>41</v>
      </c>
      <c r="AO99" s="82" t="s">
        <v>40</v>
      </c>
      <c r="AP99" s="83" t="s">
        <v>41</v>
      </c>
      <c r="AQ99" s="82" t="s">
        <v>40</v>
      </c>
      <c r="AR99" s="83" t="s">
        <v>41</v>
      </c>
    </row>
    <row r="100" spans="1:44" s="70" customFormat="1" ht="14.25" hidden="1" customHeight="1" x14ac:dyDescent="0.45">
      <c r="A100" s="81"/>
      <c r="B100" s="14" t="s">
        <v>42</v>
      </c>
      <c r="C100" s="4" t="s">
        <v>34</v>
      </c>
      <c r="D100" s="5" t="s">
        <v>35</v>
      </c>
      <c r="E100" s="5" t="s">
        <v>216</v>
      </c>
      <c r="F100" s="5" t="s">
        <v>217</v>
      </c>
      <c r="G100" s="5" t="s">
        <v>43</v>
      </c>
      <c r="H100" s="5" t="s">
        <v>44</v>
      </c>
      <c r="I100" s="5" t="s">
        <v>45</v>
      </c>
      <c r="J100" s="5" t="s">
        <v>46</v>
      </c>
      <c r="K100" s="5" t="s">
        <v>47</v>
      </c>
      <c r="L100" s="5" t="s">
        <v>48</v>
      </c>
      <c r="M100" s="5" t="s">
        <v>49</v>
      </c>
      <c r="N100" s="5" t="s">
        <v>50</v>
      </c>
      <c r="P100" s="81"/>
      <c r="Q100" s="14" t="s">
        <v>42</v>
      </c>
      <c r="R100" s="4" t="s">
        <v>34</v>
      </c>
      <c r="S100" s="5" t="s">
        <v>35</v>
      </c>
      <c r="T100" s="5" t="s">
        <v>216</v>
      </c>
      <c r="U100" s="5" t="s">
        <v>217</v>
      </c>
      <c r="V100" s="5" t="s">
        <v>43</v>
      </c>
      <c r="W100" s="5" t="s">
        <v>44</v>
      </c>
      <c r="X100" s="5" t="s">
        <v>45</v>
      </c>
      <c r="Y100" s="5" t="s">
        <v>46</v>
      </c>
      <c r="Z100" s="5" t="s">
        <v>47</v>
      </c>
      <c r="AA100" s="5" t="s">
        <v>48</v>
      </c>
      <c r="AB100" s="5" t="s">
        <v>49</v>
      </c>
      <c r="AC100" s="5" t="s">
        <v>50</v>
      </c>
      <c r="AE100" s="81"/>
      <c r="AF100" s="14" t="s">
        <v>42</v>
      </c>
      <c r="AG100" s="4" t="s">
        <v>34</v>
      </c>
      <c r="AH100" s="5" t="s">
        <v>35</v>
      </c>
      <c r="AI100" s="5" t="s">
        <v>216</v>
      </c>
      <c r="AJ100" s="5" t="s">
        <v>217</v>
      </c>
      <c r="AK100" s="5" t="s">
        <v>43</v>
      </c>
      <c r="AL100" s="5" t="s">
        <v>44</v>
      </c>
      <c r="AM100" s="5" t="s">
        <v>45</v>
      </c>
      <c r="AN100" s="5" t="s">
        <v>46</v>
      </c>
      <c r="AO100" s="5" t="s">
        <v>47</v>
      </c>
      <c r="AP100" s="5" t="s">
        <v>48</v>
      </c>
      <c r="AQ100" s="5" t="s">
        <v>49</v>
      </c>
      <c r="AR100" s="5" t="s">
        <v>50</v>
      </c>
    </row>
    <row r="101" spans="1:44" s="70" customFormat="1" ht="14.85" customHeight="1" x14ac:dyDescent="0.45">
      <c r="A101" s="127" t="s">
        <v>15</v>
      </c>
      <c r="B101" s="84" t="s">
        <v>53</v>
      </c>
      <c r="C101" s="85" t="s">
        <v>54</v>
      </c>
      <c r="D101" s="86" t="s">
        <v>65</v>
      </c>
      <c r="E101" s="68">
        <v>1.9E-2</v>
      </c>
      <c r="F101" s="78">
        <v>590488</v>
      </c>
      <c r="G101" s="68">
        <v>0.02</v>
      </c>
      <c r="H101" s="78">
        <v>607945</v>
      </c>
      <c r="I101" s="68">
        <v>0.02</v>
      </c>
      <c r="J101" s="78">
        <v>609738</v>
      </c>
      <c r="K101" s="68">
        <v>0.02</v>
      </c>
      <c r="L101" s="78">
        <v>690852</v>
      </c>
      <c r="M101" s="68">
        <v>0.02</v>
      </c>
      <c r="N101" s="78">
        <v>701908</v>
      </c>
      <c r="P101" s="127" t="s">
        <v>15</v>
      </c>
      <c r="Q101" s="84" t="s">
        <v>53</v>
      </c>
      <c r="R101" s="85" t="s">
        <v>54</v>
      </c>
      <c r="S101" s="86" t="s">
        <v>65</v>
      </c>
      <c r="T101" s="68">
        <v>1.7000000000000001E-2</v>
      </c>
      <c r="U101" s="78">
        <v>482678</v>
      </c>
      <c r="V101" s="68">
        <v>0.02</v>
      </c>
      <c r="W101" s="78">
        <v>500789</v>
      </c>
      <c r="X101" s="68">
        <v>0.02</v>
      </c>
      <c r="Y101" s="78">
        <v>505747</v>
      </c>
      <c r="Z101" s="68">
        <v>0.02</v>
      </c>
      <c r="AA101" s="78">
        <v>576841</v>
      </c>
      <c r="AB101" s="68">
        <v>0.02</v>
      </c>
      <c r="AC101" s="78">
        <v>591808</v>
      </c>
      <c r="AD101" s="88"/>
      <c r="AE101" s="127" t="s">
        <v>15</v>
      </c>
      <c r="AF101" s="84" t="s">
        <v>53</v>
      </c>
      <c r="AG101" s="85" t="s">
        <v>54</v>
      </c>
      <c r="AH101" s="86" t="s">
        <v>65</v>
      </c>
      <c r="AI101" s="68">
        <v>5.5E-2</v>
      </c>
      <c r="AJ101" s="78">
        <v>107810</v>
      </c>
      <c r="AK101" s="68">
        <v>0.05</v>
      </c>
      <c r="AL101" s="78">
        <v>107156</v>
      </c>
      <c r="AM101" s="68">
        <v>0.05</v>
      </c>
      <c r="AN101" s="78">
        <v>103991</v>
      </c>
      <c r="AO101" s="68">
        <v>0.06</v>
      </c>
      <c r="AP101" s="78">
        <v>114011</v>
      </c>
      <c r="AQ101" s="68">
        <v>0.06</v>
      </c>
      <c r="AR101" s="78">
        <v>110100</v>
      </c>
    </row>
    <row r="102" spans="1:44" s="70" customFormat="1" ht="14.85" customHeight="1" x14ac:dyDescent="0.45">
      <c r="A102" s="127"/>
      <c r="B102" s="84" t="s">
        <v>53</v>
      </c>
      <c r="C102" s="89" t="s">
        <v>56</v>
      </c>
      <c r="D102" s="86" t="s">
        <v>65</v>
      </c>
      <c r="E102" s="77">
        <v>6.0000000000000001E-3</v>
      </c>
      <c r="F102" s="76">
        <v>170069</v>
      </c>
      <c r="G102" s="77">
        <v>0.01</v>
      </c>
      <c r="H102" s="76">
        <v>171281</v>
      </c>
      <c r="I102" s="77">
        <v>0.01</v>
      </c>
      <c r="J102" s="76">
        <v>161202</v>
      </c>
      <c r="K102" s="77">
        <v>0.01</v>
      </c>
      <c r="L102" s="76">
        <v>217341</v>
      </c>
      <c r="M102" s="77">
        <v>0.01</v>
      </c>
      <c r="N102" s="76">
        <v>211023</v>
      </c>
      <c r="P102" s="127"/>
      <c r="Q102" s="84" t="s">
        <v>53</v>
      </c>
      <c r="R102" s="89" t="s">
        <v>56</v>
      </c>
      <c r="S102" s="86" t="s">
        <v>65</v>
      </c>
      <c r="T102" s="77">
        <v>5.0000000000000001E-3</v>
      </c>
      <c r="U102" s="76">
        <v>117332</v>
      </c>
      <c r="V102" s="77">
        <v>0</v>
      </c>
      <c r="W102" s="76">
        <v>119823</v>
      </c>
      <c r="X102" s="77">
        <v>0</v>
      </c>
      <c r="Y102" s="76">
        <v>113084</v>
      </c>
      <c r="Z102" s="77">
        <v>0.01</v>
      </c>
      <c r="AA102" s="76">
        <v>161447</v>
      </c>
      <c r="AB102" s="77">
        <v>0.01</v>
      </c>
      <c r="AC102" s="76">
        <v>158936</v>
      </c>
      <c r="AD102" s="88"/>
      <c r="AE102" s="127"/>
      <c r="AF102" s="84" t="s">
        <v>53</v>
      </c>
      <c r="AG102" s="89" t="s">
        <v>56</v>
      </c>
      <c r="AH102" s="86" t="s">
        <v>65</v>
      </c>
      <c r="AI102" s="77">
        <v>3.2000000000000001E-2</v>
      </c>
      <c r="AJ102" s="76">
        <v>52737</v>
      </c>
      <c r="AK102" s="77">
        <v>0.03</v>
      </c>
      <c r="AL102" s="76">
        <v>51458</v>
      </c>
      <c r="AM102" s="77">
        <v>0.03</v>
      </c>
      <c r="AN102" s="76">
        <v>48118</v>
      </c>
      <c r="AO102" s="77">
        <v>0.03</v>
      </c>
      <c r="AP102" s="76">
        <v>55894</v>
      </c>
      <c r="AQ102" s="77">
        <v>0.03</v>
      </c>
      <c r="AR102" s="76">
        <v>52087</v>
      </c>
    </row>
    <row r="103" spans="1:44" s="70" customFormat="1" ht="14.85" customHeight="1" x14ac:dyDescent="0.45">
      <c r="A103" s="127"/>
      <c r="B103" s="84" t="s">
        <v>53</v>
      </c>
      <c r="C103" s="89" t="s">
        <v>57</v>
      </c>
      <c r="D103" s="86" t="s">
        <v>65</v>
      </c>
      <c r="E103" s="77">
        <v>9.7000000000000003E-2</v>
      </c>
      <c r="F103" s="76">
        <v>420419</v>
      </c>
      <c r="G103" s="77">
        <v>0.1</v>
      </c>
      <c r="H103" s="76">
        <v>436664</v>
      </c>
      <c r="I103" s="77">
        <v>0.1</v>
      </c>
      <c r="J103" s="76">
        <v>448536</v>
      </c>
      <c r="K103" s="77">
        <v>0.11</v>
      </c>
      <c r="L103" s="76">
        <v>473511</v>
      </c>
      <c r="M103" s="77">
        <v>0.12</v>
      </c>
      <c r="N103" s="76">
        <v>490885</v>
      </c>
      <c r="P103" s="127"/>
      <c r="Q103" s="84" t="s">
        <v>53</v>
      </c>
      <c r="R103" s="89" t="s">
        <v>57</v>
      </c>
      <c r="S103" s="86" t="s">
        <v>65</v>
      </c>
      <c r="T103" s="77">
        <v>9.0999999999999998E-2</v>
      </c>
      <c r="U103" s="76">
        <v>365346</v>
      </c>
      <c r="V103" s="77">
        <v>0.1</v>
      </c>
      <c r="W103" s="76">
        <v>380966</v>
      </c>
      <c r="X103" s="77">
        <v>0.1</v>
      </c>
      <c r="Y103" s="76">
        <v>392663</v>
      </c>
      <c r="Z103" s="77">
        <v>0.11</v>
      </c>
      <c r="AA103" s="76">
        <v>415394</v>
      </c>
      <c r="AB103" s="77">
        <v>0.11</v>
      </c>
      <c r="AC103" s="76">
        <v>432872</v>
      </c>
      <c r="AD103" s="88"/>
      <c r="AE103" s="127"/>
      <c r="AF103" s="84" t="s">
        <v>53</v>
      </c>
      <c r="AG103" s="89" t="s">
        <v>57</v>
      </c>
      <c r="AH103" s="86" t="s">
        <v>65</v>
      </c>
      <c r="AI103" s="77">
        <v>0.16700000000000001</v>
      </c>
      <c r="AJ103" s="76">
        <v>55073</v>
      </c>
      <c r="AK103" s="77">
        <v>0.17</v>
      </c>
      <c r="AL103" s="76">
        <v>55698</v>
      </c>
      <c r="AM103" s="77">
        <v>0.17</v>
      </c>
      <c r="AN103" s="76">
        <v>55873</v>
      </c>
      <c r="AO103" s="77">
        <v>0.18</v>
      </c>
      <c r="AP103" s="76">
        <v>58117</v>
      </c>
      <c r="AQ103" s="77">
        <v>0.18</v>
      </c>
      <c r="AR103" s="76">
        <v>58013</v>
      </c>
    </row>
    <row r="104" spans="1:44" s="70" customFormat="1" ht="14.85" customHeight="1" x14ac:dyDescent="0.45">
      <c r="A104" s="124" t="s">
        <v>19</v>
      </c>
      <c r="B104" s="91" t="s">
        <v>58</v>
      </c>
      <c r="C104" s="89" t="s">
        <v>54</v>
      </c>
      <c r="D104" s="86" t="s">
        <v>65</v>
      </c>
      <c r="E104" s="92">
        <v>1.4999999999999999E-2</v>
      </c>
      <c r="F104" s="78">
        <v>393964</v>
      </c>
      <c r="G104" s="92">
        <v>0.02</v>
      </c>
      <c r="H104" s="78">
        <v>407974</v>
      </c>
      <c r="I104" s="92">
        <v>0.02</v>
      </c>
      <c r="J104" s="78">
        <v>411769</v>
      </c>
      <c r="K104" s="92">
        <v>0.02</v>
      </c>
      <c r="L104" s="78">
        <v>485689</v>
      </c>
      <c r="M104" s="92">
        <v>0.02</v>
      </c>
      <c r="N104" s="78">
        <v>498130</v>
      </c>
      <c r="P104" s="124" t="s">
        <v>19</v>
      </c>
      <c r="Q104" s="91" t="s">
        <v>58</v>
      </c>
      <c r="R104" s="89" t="s">
        <v>54</v>
      </c>
      <c r="S104" s="86" t="s">
        <v>65</v>
      </c>
      <c r="T104" s="92">
        <v>1.2999999999999999E-2</v>
      </c>
      <c r="U104" s="78">
        <v>312328</v>
      </c>
      <c r="V104" s="92">
        <v>0.01</v>
      </c>
      <c r="W104" s="78">
        <v>326956</v>
      </c>
      <c r="X104" s="92">
        <v>0.01</v>
      </c>
      <c r="Y104" s="78">
        <v>333218</v>
      </c>
      <c r="Z104" s="92">
        <v>0.02</v>
      </c>
      <c r="AA104" s="78">
        <v>398501</v>
      </c>
      <c r="AB104" s="92">
        <v>0.02</v>
      </c>
      <c r="AC104" s="78">
        <v>412730</v>
      </c>
      <c r="AD104" s="88"/>
      <c r="AE104" s="124" t="s">
        <v>19</v>
      </c>
      <c r="AF104" s="91" t="s">
        <v>58</v>
      </c>
      <c r="AG104" s="89" t="s">
        <v>54</v>
      </c>
      <c r="AH104" s="86" t="s">
        <v>65</v>
      </c>
      <c r="AI104" s="92">
        <v>0.05</v>
      </c>
      <c r="AJ104" s="78">
        <v>81636</v>
      </c>
      <c r="AK104" s="92">
        <v>0.05</v>
      </c>
      <c r="AL104" s="78">
        <v>81018</v>
      </c>
      <c r="AM104" s="92">
        <v>0.05</v>
      </c>
      <c r="AN104" s="78">
        <v>78551</v>
      </c>
      <c r="AO104" s="92">
        <v>0.05</v>
      </c>
      <c r="AP104" s="78">
        <v>87188</v>
      </c>
      <c r="AQ104" s="92">
        <v>0.05</v>
      </c>
      <c r="AR104" s="78">
        <v>85400</v>
      </c>
    </row>
    <row r="105" spans="1:44" s="70" customFormat="1" ht="14.85" customHeight="1" x14ac:dyDescent="0.45">
      <c r="A105" s="125"/>
      <c r="B105" s="91" t="s">
        <v>58</v>
      </c>
      <c r="C105" s="89" t="s">
        <v>56</v>
      </c>
      <c r="D105" s="86" t="s">
        <v>65</v>
      </c>
      <c r="E105" s="77">
        <v>6.0000000000000001E-3</v>
      </c>
      <c r="F105" s="76">
        <v>147239</v>
      </c>
      <c r="G105" s="77">
        <v>0.01</v>
      </c>
      <c r="H105" s="76">
        <v>147375</v>
      </c>
      <c r="I105" s="77">
        <v>0.01</v>
      </c>
      <c r="J105" s="76">
        <v>138376</v>
      </c>
      <c r="K105" s="77">
        <v>0.01</v>
      </c>
      <c r="L105" s="76">
        <v>189575</v>
      </c>
      <c r="M105" s="77">
        <v>0.01</v>
      </c>
      <c r="N105" s="76">
        <v>185342</v>
      </c>
      <c r="P105" s="125"/>
      <c r="Q105" s="91" t="s">
        <v>58</v>
      </c>
      <c r="R105" s="89" t="s">
        <v>56</v>
      </c>
      <c r="S105" s="86" t="s">
        <v>65</v>
      </c>
      <c r="T105" s="77">
        <v>5.0000000000000001E-3</v>
      </c>
      <c r="U105" s="76">
        <v>103333</v>
      </c>
      <c r="V105" s="77">
        <v>0</v>
      </c>
      <c r="W105" s="76">
        <v>104685</v>
      </c>
      <c r="X105" s="77">
        <v>0</v>
      </c>
      <c r="Y105" s="76">
        <v>98634</v>
      </c>
      <c r="Z105" s="77">
        <v>0.01</v>
      </c>
      <c r="AA105" s="76">
        <v>143000</v>
      </c>
      <c r="AB105" s="77">
        <v>0.01</v>
      </c>
      <c r="AC105" s="76">
        <v>141457</v>
      </c>
      <c r="AD105" s="88"/>
      <c r="AE105" s="125"/>
      <c r="AF105" s="91" t="s">
        <v>58</v>
      </c>
      <c r="AG105" s="89" t="s">
        <v>56</v>
      </c>
      <c r="AH105" s="86" t="s">
        <v>65</v>
      </c>
      <c r="AI105" s="77">
        <v>3.2000000000000001E-2</v>
      </c>
      <c r="AJ105" s="76">
        <v>43906</v>
      </c>
      <c r="AK105" s="77">
        <v>0.03</v>
      </c>
      <c r="AL105" s="76">
        <v>42690</v>
      </c>
      <c r="AM105" s="77">
        <v>0.03</v>
      </c>
      <c r="AN105" s="76">
        <v>39742</v>
      </c>
      <c r="AO105" s="77">
        <v>0.03</v>
      </c>
      <c r="AP105" s="76">
        <v>46575</v>
      </c>
      <c r="AQ105" s="77">
        <v>0.03</v>
      </c>
      <c r="AR105" s="76">
        <v>43885</v>
      </c>
    </row>
    <row r="106" spans="1:44" s="70" customFormat="1" ht="14.85" customHeight="1" x14ac:dyDescent="0.45">
      <c r="A106" s="126"/>
      <c r="B106" s="91" t="s">
        <v>58</v>
      </c>
      <c r="C106" s="89" t="s">
        <v>57</v>
      </c>
      <c r="D106" s="86" t="s">
        <v>65</v>
      </c>
      <c r="E106" s="77">
        <v>7.5999999999999998E-2</v>
      </c>
      <c r="F106" s="76">
        <v>246725</v>
      </c>
      <c r="G106" s="77">
        <v>0.08</v>
      </c>
      <c r="H106" s="76">
        <v>260599</v>
      </c>
      <c r="I106" s="77">
        <v>0.08</v>
      </c>
      <c r="J106" s="76">
        <v>273393</v>
      </c>
      <c r="K106" s="77">
        <v>0.09</v>
      </c>
      <c r="L106" s="76">
        <v>296114</v>
      </c>
      <c r="M106" s="77">
        <v>0.1</v>
      </c>
      <c r="N106" s="76">
        <v>312788</v>
      </c>
      <c r="P106" s="126"/>
      <c r="Q106" s="91" t="s">
        <v>58</v>
      </c>
      <c r="R106" s="89" t="s">
        <v>57</v>
      </c>
      <c r="S106" s="86" t="s">
        <v>65</v>
      </c>
      <c r="T106" s="77">
        <v>6.9000000000000006E-2</v>
      </c>
      <c r="U106" s="76">
        <v>208995</v>
      </c>
      <c r="V106" s="77">
        <v>7.0000000000000007E-2</v>
      </c>
      <c r="W106" s="76">
        <v>222271</v>
      </c>
      <c r="X106" s="77">
        <v>0.08</v>
      </c>
      <c r="Y106" s="76">
        <v>234584</v>
      </c>
      <c r="Z106" s="77">
        <v>0.09</v>
      </c>
      <c r="AA106" s="76">
        <v>255501</v>
      </c>
      <c r="AB106" s="77">
        <v>0.09</v>
      </c>
      <c r="AC106" s="76">
        <v>271273</v>
      </c>
      <c r="AD106" s="88"/>
      <c r="AE106" s="126"/>
      <c r="AF106" s="91" t="s">
        <v>58</v>
      </c>
      <c r="AG106" s="89" t="s">
        <v>57</v>
      </c>
      <c r="AH106" s="86" t="s">
        <v>65</v>
      </c>
      <c r="AI106" s="77">
        <v>0.14899999999999999</v>
      </c>
      <c r="AJ106" s="76">
        <v>37730</v>
      </c>
      <c r="AK106" s="77">
        <v>0.15</v>
      </c>
      <c r="AL106" s="76">
        <v>38328</v>
      </c>
      <c r="AM106" s="77">
        <v>0.15</v>
      </c>
      <c r="AN106" s="76">
        <v>38809</v>
      </c>
      <c r="AO106" s="77">
        <v>0.16</v>
      </c>
      <c r="AP106" s="76">
        <v>40613</v>
      </c>
      <c r="AQ106" s="77">
        <v>0.17</v>
      </c>
      <c r="AR106" s="76">
        <v>41515</v>
      </c>
    </row>
    <row r="107" spans="1:44" s="70" customFormat="1" ht="14.85" customHeight="1" x14ac:dyDescent="0.45">
      <c r="A107" s="124" t="s">
        <v>18</v>
      </c>
      <c r="B107" s="91" t="s">
        <v>59</v>
      </c>
      <c r="C107" s="89" t="s">
        <v>54</v>
      </c>
      <c r="D107" s="86" t="s">
        <v>65</v>
      </c>
      <c r="E107" s="92">
        <v>0.06</v>
      </c>
      <c r="F107" s="78">
        <v>48502</v>
      </c>
      <c r="G107" s="92">
        <v>0.06</v>
      </c>
      <c r="H107" s="78">
        <v>49045</v>
      </c>
      <c r="I107" s="92">
        <v>0.06</v>
      </c>
      <c r="J107" s="78">
        <v>49604</v>
      </c>
      <c r="K107" s="92">
        <v>0.06</v>
      </c>
      <c r="L107" s="78">
        <v>48653</v>
      </c>
      <c r="M107" s="92">
        <v>0.06</v>
      </c>
      <c r="N107" s="78">
        <v>48216</v>
      </c>
      <c r="P107" s="124" t="s">
        <v>18</v>
      </c>
      <c r="Q107" s="91" t="s">
        <v>59</v>
      </c>
      <c r="R107" s="89" t="s">
        <v>54</v>
      </c>
      <c r="S107" s="86" t="s">
        <v>65</v>
      </c>
      <c r="T107" s="92">
        <v>5.7000000000000002E-2</v>
      </c>
      <c r="U107" s="78">
        <v>42992</v>
      </c>
      <c r="V107" s="92">
        <v>0.06</v>
      </c>
      <c r="W107" s="78">
        <v>43534</v>
      </c>
      <c r="X107" s="92">
        <v>0.06</v>
      </c>
      <c r="Y107" s="78">
        <v>44061</v>
      </c>
      <c r="Z107" s="92">
        <v>0.06</v>
      </c>
      <c r="AA107" s="78">
        <v>43202</v>
      </c>
      <c r="AB107" s="92">
        <v>0.06</v>
      </c>
      <c r="AC107" s="78">
        <v>43023</v>
      </c>
      <c r="AD107" s="88"/>
      <c r="AE107" s="124" t="s">
        <v>18</v>
      </c>
      <c r="AF107" s="91" t="s">
        <v>59</v>
      </c>
      <c r="AG107" s="89" t="s">
        <v>54</v>
      </c>
      <c r="AH107" s="86" t="s">
        <v>65</v>
      </c>
      <c r="AI107" s="92">
        <v>9.7000000000000003E-2</v>
      </c>
      <c r="AJ107" s="78">
        <v>5510</v>
      </c>
      <c r="AK107" s="92">
        <v>0.1</v>
      </c>
      <c r="AL107" s="78">
        <v>5511</v>
      </c>
      <c r="AM107" s="92">
        <v>0.1</v>
      </c>
      <c r="AN107" s="78">
        <v>5543</v>
      </c>
      <c r="AO107" s="92">
        <v>0.1</v>
      </c>
      <c r="AP107" s="78">
        <v>5451</v>
      </c>
      <c r="AQ107" s="92">
        <v>0.09</v>
      </c>
      <c r="AR107" s="78">
        <v>5193</v>
      </c>
    </row>
    <row r="108" spans="1:44" s="70" customFormat="1" ht="14.85" customHeight="1" x14ac:dyDescent="0.45">
      <c r="A108" s="125"/>
      <c r="B108" s="91" t="s">
        <v>59</v>
      </c>
      <c r="C108" s="89" t="s">
        <v>56</v>
      </c>
      <c r="D108" s="86" t="s">
        <v>65</v>
      </c>
      <c r="E108" s="77">
        <v>0.01</v>
      </c>
      <c r="F108" s="76">
        <v>5777</v>
      </c>
      <c r="G108" s="77">
        <v>0.01</v>
      </c>
      <c r="H108" s="76">
        <v>5800</v>
      </c>
      <c r="I108" s="77">
        <v>0.01</v>
      </c>
      <c r="J108" s="76">
        <v>5909</v>
      </c>
      <c r="K108" s="77">
        <v>0.01</v>
      </c>
      <c r="L108" s="76">
        <v>5895</v>
      </c>
      <c r="M108" s="77">
        <v>0.01</v>
      </c>
      <c r="N108" s="76">
        <v>5927</v>
      </c>
      <c r="P108" s="125"/>
      <c r="Q108" s="91" t="s">
        <v>59</v>
      </c>
      <c r="R108" s="89" t="s">
        <v>56</v>
      </c>
      <c r="S108" s="86" t="s">
        <v>65</v>
      </c>
      <c r="T108" s="77">
        <v>5.0000000000000001E-3</v>
      </c>
      <c r="U108" s="76">
        <v>2914</v>
      </c>
      <c r="V108" s="77">
        <v>0.01</v>
      </c>
      <c r="W108" s="76">
        <v>2921</v>
      </c>
      <c r="X108" s="77">
        <v>0.01</v>
      </c>
      <c r="Y108" s="76">
        <v>3024</v>
      </c>
      <c r="Z108" s="77">
        <v>0.01</v>
      </c>
      <c r="AA108" s="76">
        <v>3074</v>
      </c>
      <c r="AB108" s="77">
        <v>0.01</v>
      </c>
      <c r="AC108" s="76">
        <v>3287</v>
      </c>
      <c r="AD108" s="88"/>
      <c r="AE108" s="125"/>
      <c r="AF108" s="91" t="s">
        <v>59</v>
      </c>
      <c r="AG108" s="89" t="s">
        <v>56</v>
      </c>
      <c r="AH108" s="86" t="s">
        <v>65</v>
      </c>
      <c r="AI108" s="77">
        <v>6.6000000000000003E-2</v>
      </c>
      <c r="AJ108" s="76">
        <v>2863</v>
      </c>
      <c r="AK108" s="77">
        <v>7.0000000000000007E-2</v>
      </c>
      <c r="AL108" s="76">
        <v>2879</v>
      </c>
      <c r="AM108" s="77">
        <v>7.0000000000000007E-2</v>
      </c>
      <c r="AN108" s="76">
        <v>2885</v>
      </c>
      <c r="AO108" s="77">
        <v>0.06</v>
      </c>
      <c r="AP108" s="76">
        <v>2821</v>
      </c>
      <c r="AQ108" s="77">
        <v>0.06</v>
      </c>
      <c r="AR108" s="76">
        <v>2640</v>
      </c>
    </row>
    <row r="109" spans="1:44" s="70" customFormat="1" ht="14.85" customHeight="1" x14ac:dyDescent="0.45">
      <c r="A109" s="126"/>
      <c r="B109" s="91" t="s">
        <v>59</v>
      </c>
      <c r="C109" s="89" t="s">
        <v>57</v>
      </c>
      <c r="D109" s="86" t="s">
        <v>65</v>
      </c>
      <c r="E109" s="77">
        <v>0.185</v>
      </c>
      <c r="F109" s="76">
        <v>42725</v>
      </c>
      <c r="G109" s="77">
        <v>0.19</v>
      </c>
      <c r="H109" s="76">
        <v>43245</v>
      </c>
      <c r="I109" s="77">
        <v>0.19</v>
      </c>
      <c r="J109" s="76">
        <v>43695</v>
      </c>
      <c r="K109" s="77">
        <v>0.18</v>
      </c>
      <c r="L109" s="76">
        <v>42758</v>
      </c>
      <c r="M109" s="77">
        <v>0.18</v>
      </c>
      <c r="N109" s="76">
        <v>42289</v>
      </c>
      <c r="P109" s="126"/>
      <c r="Q109" s="91" t="s">
        <v>59</v>
      </c>
      <c r="R109" s="89" t="s">
        <v>57</v>
      </c>
      <c r="S109" s="86" t="s">
        <v>65</v>
      </c>
      <c r="T109" s="77">
        <v>0.184</v>
      </c>
      <c r="U109" s="76">
        <v>40078</v>
      </c>
      <c r="V109" s="77">
        <v>0.19</v>
      </c>
      <c r="W109" s="76">
        <v>40613</v>
      </c>
      <c r="X109" s="77">
        <v>0.19</v>
      </c>
      <c r="Y109" s="76">
        <v>41037</v>
      </c>
      <c r="Z109" s="77">
        <v>0.18</v>
      </c>
      <c r="AA109" s="76">
        <v>40128</v>
      </c>
      <c r="AB109" s="77">
        <v>0.18</v>
      </c>
      <c r="AC109" s="76">
        <v>39736</v>
      </c>
      <c r="AD109" s="88"/>
      <c r="AE109" s="126"/>
      <c r="AF109" s="91" t="s">
        <v>59</v>
      </c>
      <c r="AG109" s="89" t="s">
        <v>57</v>
      </c>
      <c r="AH109" s="86" t="s">
        <v>65</v>
      </c>
      <c r="AI109" s="77">
        <v>0.19500000000000001</v>
      </c>
      <c r="AJ109" s="76">
        <v>2647</v>
      </c>
      <c r="AK109" s="77">
        <v>0.19</v>
      </c>
      <c r="AL109" s="76">
        <v>2632</v>
      </c>
      <c r="AM109" s="77">
        <v>0.2</v>
      </c>
      <c r="AN109" s="76">
        <v>2658</v>
      </c>
      <c r="AO109" s="77">
        <v>0.19</v>
      </c>
      <c r="AP109" s="76">
        <v>2630</v>
      </c>
      <c r="AQ109" s="77">
        <v>0.19</v>
      </c>
      <c r="AR109" s="76">
        <v>2553</v>
      </c>
    </row>
    <row r="110" spans="1:44" s="70" customFormat="1" ht="14.85" customHeight="1" x14ac:dyDescent="0.45">
      <c r="A110" s="124" t="s">
        <v>17</v>
      </c>
      <c r="B110" s="91" t="s">
        <v>60</v>
      </c>
      <c r="C110" s="89" t="s">
        <v>54</v>
      </c>
      <c r="D110" s="86" t="s">
        <v>65</v>
      </c>
      <c r="E110" s="92">
        <v>3.4000000000000002E-2</v>
      </c>
      <c r="F110" s="78">
        <v>95281</v>
      </c>
      <c r="G110" s="92">
        <v>0.03</v>
      </c>
      <c r="H110" s="78">
        <v>96573</v>
      </c>
      <c r="I110" s="92">
        <v>0.04</v>
      </c>
      <c r="J110" s="78">
        <v>98156</v>
      </c>
      <c r="K110" s="92">
        <v>0.04</v>
      </c>
      <c r="L110" s="78">
        <v>105044</v>
      </c>
      <c r="M110" s="92">
        <v>0.04</v>
      </c>
      <c r="N110" s="78">
        <v>104535</v>
      </c>
      <c r="P110" s="124" t="s">
        <v>17</v>
      </c>
      <c r="Q110" s="91" t="s">
        <v>60</v>
      </c>
      <c r="R110" s="89" t="s">
        <v>54</v>
      </c>
      <c r="S110" s="86" t="s">
        <v>65</v>
      </c>
      <c r="T110" s="92">
        <v>3.1E-2</v>
      </c>
      <c r="U110" s="78">
        <v>81821</v>
      </c>
      <c r="V110" s="92">
        <v>0.03</v>
      </c>
      <c r="W110" s="78">
        <v>83256</v>
      </c>
      <c r="X110" s="92">
        <v>0.03</v>
      </c>
      <c r="Y110" s="78">
        <v>85009</v>
      </c>
      <c r="Z110" s="92">
        <v>0.04</v>
      </c>
      <c r="AA110" s="78">
        <v>90734</v>
      </c>
      <c r="AB110" s="92">
        <v>0.04</v>
      </c>
      <c r="AC110" s="78">
        <v>91933</v>
      </c>
      <c r="AD110" s="88"/>
      <c r="AE110" s="124" t="s">
        <v>17</v>
      </c>
      <c r="AF110" s="91" t="s">
        <v>60</v>
      </c>
      <c r="AG110" s="89" t="s">
        <v>54</v>
      </c>
      <c r="AH110" s="86" t="s">
        <v>65</v>
      </c>
      <c r="AI110" s="92">
        <v>7.9000000000000001E-2</v>
      </c>
      <c r="AJ110" s="78">
        <v>13460</v>
      </c>
      <c r="AK110" s="92">
        <v>0.08</v>
      </c>
      <c r="AL110" s="78">
        <v>13317</v>
      </c>
      <c r="AM110" s="92">
        <v>0.08</v>
      </c>
      <c r="AN110" s="78">
        <v>13147</v>
      </c>
      <c r="AO110" s="92">
        <v>0.09</v>
      </c>
      <c r="AP110" s="78">
        <v>14310</v>
      </c>
      <c r="AQ110" s="92">
        <v>0.08</v>
      </c>
      <c r="AR110" s="78">
        <v>12602</v>
      </c>
    </row>
    <row r="111" spans="1:44" s="70" customFormat="1" ht="14.85" customHeight="1" x14ac:dyDescent="0.45">
      <c r="A111" s="125"/>
      <c r="B111" s="91" t="s">
        <v>60</v>
      </c>
      <c r="C111" s="89" t="s">
        <v>56</v>
      </c>
      <c r="D111" s="86" t="s">
        <v>65</v>
      </c>
      <c r="E111" s="77">
        <v>4.0000000000000001E-3</v>
      </c>
      <c r="F111" s="76">
        <v>9722</v>
      </c>
      <c r="G111" s="77">
        <v>0</v>
      </c>
      <c r="H111" s="76">
        <v>9747</v>
      </c>
      <c r="I111" s="77">
        <v>0</v>
      </c>
      <c r="J111" s="76">
        <v>9131</v>
      </c>
      <c r="K111" s="77">
        <v>0.01</v>
      </c>
      <c r="L111" s="76">
        <v>13185</v>
      </c>
      <c r="M111" s="77">
        <v>0.01</v>
      </c>
      <c r="N111" s="76">
        <v>11502</v>
      </c>
      <c r="P111" s="125"/>
      <c r="Q111" s="91" t="s">
        <v>60</v>
      </c>
      <c r="R111" s="89" t="s">
        <v>56</v>
      </c>
      <c r="S111" s="86" t="s">
        <v>65</v>
      </c>
      <c r="T111" s="77">
        <v>3.0000000000000001E-3</v>
      </c>
      <c r="U111" s="76">
        <v>6347</v>
      </c>
      <c r="V111" s="77">
        <v>0</v>
      </c>
      <c r="W111" s="76">
        <v>6496</v>
      </c>
      <c r="X111" s="77">
        <v>0</v>
      </c>
      <c r="Y111" s="76">
        <v>6064</v>
      </c>
      <c r="Z111" s="77">
        <v>0</v>
      </c>
      <c r="AA111" s="76">
        <v>9381</v>
      </c>
      <c r="AB111" s="77">
        <v>0</v>
      </c>
      <c r="AC111" s="76">
        <v>8543</v>
      </c>
      <c r="AD111" s="88"/>
      <c r="AE111" s="125"/>
      <c r="AF111" s="91" t="s">
        <v>60</v>
      </c>
      <c r="AG111" s="89" t="s">
        <v>56</v>
      </c>
      <c r="AH111" s="86" t="s">
        <v>65</v>
      </c>
      <c r="AI111" s="77">
        <v>2.5999999999999999E-2</v>
      </c>
      <c r="AJ111" s="76">
        <v>3375</v>
      </c>
      <c r="AK111" s="77">
        <v>0.02</v>
      </c>
      <c r="AL111" s="76">
        <v>3251</v>
      </c>
      <c r="AM111" s="77">
        <v>0.02</v>
      </c>
      <c r="AN111" s="76">
        <v>3067</v>
      </c>
      <c r="AO111" s="77">
        <v>0.03</v>
      </c>
      <c r="AP111" s="76">
        <v>3804</v>
      </c>
      <c r="AQ111" s="77">
        <v>0.02</v>
      </c>
      <c r="AR111" s="76">
        <v>2959</v>
      </c>
    </row>
    <row r="112" spans="1:44" s="70" customFormat="1" ht="14.85" customHeight="1" x14ac:dyDescent="0.45">
      <c r="A112" s="126"/>
      <c r="B112" s="91" t="s">
        <v>60</v>
      </c>
      <c r="C112" s="89" t="s">
        <v>57</v>
      </c>
      <c r="D112" s="86" t="s">
        <v>65</v>
      </c>
      <c r="E112" s="77">
        <v>0.17499999999999999</v>
      </c>
      <c r="F112" s="76">
        <v>85559</v>
      </c>
      <c r="G112" s="77">
        <v>0.18</v>
      </c>
      <c r="H112" s="76">
        <v>86826</v>
      </c>
      <c r="I112" s="77">
        <v>0.19</v>
      </c>
      <c r="J112" s="76">
        <v>89025</v>
      </c>
      <c r="K112" s="77">
        <v>0.19</v>
      </c>
      <c r="L112" s="76">
        <v>91859</v>
      </c>
      <c r="M112" s="77">
        <v>0.2</v>
      </c>
      <c r="N112" s="76">
        <v>93033</v>
      </c>
      <c r="P112" s="126"/>
      <c r="Q112" s="91" t="s">
        <v>60</v>
      </c>
      <c r="R112" s="89" t="s">
        <v>57</v>
      </c>
      <c r="S112" s="86" t="s">
        <v>65</v>
      </c>
      <c r="T112" s="77">
        <v>0.16800000000000001</v>
      </c>
      <c r="U112" s="76">
        <v>75474</v>
      </c>
      <c r="V112" s="77">
        <v>0.17</v>
      </c>
      <c r="W112" s="76">
        <v>76760</v>
      </c>
      <c r="X112" s="77">
        <v>0.18</v>
      </c>
      <c r="Y112" s="76">
        <v>78945</v>
      </c>
      <c r="Z112" s="77">
        <v>0.19</v>
      </c>
      <c r="AA112" s="76">
        <v>81353</v>
      </c>
      <c r="AB112" s="77">
        <v>0.19</v>
      </c>
      <c r="AC112" s="76">
        <v>83390</v>
      </c>
      <c r="AD112" s="88"/>
      <c r="AE112" s="126"/>
      <c r="AF112" s="91" t="s">
        <v>60</v>
      </c>
      <c r="AG112" s="89" t="s">
        <v>57</v>
      </c>
      <c r="AH112" s="86" t="s">
        <v>65</v>
      </c>
      <c r="AI112" s="77">
        <v>0.26500000000000001</v>
      </c>
      <c r="AJ112" s="76">
        <v>10085</v>
      </c>
      <c r="AK112" s="77">
        <v>0.27</v>
      </c>
      <c r="AL112" s="76">
        <v>10066</v>
      </c>
      <c r="AM112" s="77">
        <v>0.27</v>
      </c>
      <c r="AN112" s="76">
        <v>10080</v>
      </c>
      <c r="AO112" s="77">
        <v>0.28999999999999998</v>
      </c>
      <c r="AP112" s="76">
        <v>10506</v>
      </c>
      <c r="AQ112" s="77">
        <v>0.28000000000000003</v>
      </c>
      <c r="AR112" s="76">
        <v>9643</v>
      </c>
    </row>
    <row r="113" spans="1:44" s="70" customFormat="1" ht="14.85" customHeight="1" x14ac:dyDescent="0.45">
      <c r="A113" s="124" t="s">
        <v>16</v>
      </c>
      <c r="B113" s="91" t="s">
        <v>61</v>
      </c>
      <c r="C113" s="89" t="s">
        <v>54</v>
      </c>
      <c r="D113" s="86" t="s">
        <v>65</v>
      </c>
      <c r="E113" s="92">
        <v>3.4000000000000002E-2</v>
      </c>
      <c r="F113" s="78">
        <v>52741</v>
      </c>
      <c r="G113" s="110">
        <v>0.04</v>
      </c>
      <c r="H113" s="78">
        <v>54353</v>
      </c>
      <c r="I113" s="110">
        <v>0.03</v>
      </c>
      <c r="J113" s="78">
        <v>50209</v>
      </c>
      <c r="K113" s="92">
        <v>0.03</v>
      </c>
      <c r="L113" s="78">
        <v>51466</v>
      </c>
      <c r="M113" s="92">
        <v>0.03</v>
      </c>
      <c r="N113" s="78">
        <v>51027</v>
      </c>
      <c r="P113" s="124" t="s">
        <v>16</v>
      </c>
      <c r="Q113" s="91" t="s">
        <v>61</v>
      </c>
      <c r="R113" s="89" t="s">
        <v>54</v>
      </c>
      <c r="S113" s="86" t="s">
        <v>65</v>
      </c>
      <c r="T113" s="92">
        <v>3.2000000000000001E-2</v>
      </c>
      <c r="U113" s="78">
        <v>45537</v>
      </c>
      <c r="V113" s="92">
        <v>0.03</v>
      </c>
      <c r="W113" s="78">
        <v>47043</v>
      </c>
      <c r="X113" s="92">
        <v>0.03</v>
      </c>
      <c r="Y113" s="78">
        <v>43459</v>
      </c>
      <c r="Z113" s="92">
        <v>0.03</v>
      </c>
      <c r="AA113" s="78">
        <v>44404</v>
      </c>
      <c r="AB113" s="92">
        <v>0.03</v>
      </c>
      <c r="AC113" s="78">
        <v>44122</v>
      </c>
      <c r="AD113" s="88"/>
      <c r="AE113" s="124" t="s">
        <v>16</v>
      </c>
      <c r="AF113" s="91" t="s">
        <v>61</v>
      </c>
      <c r="AG113" s="89" t="s">
        <v>54</v>
      </c>
      <c r="AH113" s="86" t="s">
        <v>65</v>
      </c>
      <c r="AI113" s="92">
        <v>7.0999999999999994E-2</v>
      </c>
      <c r="AJ113" s="78">
        <v>7204</v>
      </c>
      <c r="AK113" s="92">
        <v>7.0000000000000007E-2</v>
      </c>
      <c r="AL113" s="78">
        <v>7310</v>
      </c>
      <c r="AM113" s="92">
        <v>7.0000000000000007E-2</v>
      </c>
      <c r="AN113" s="78">
        <v>6750</v>
      </c>
      <c r="AO113" s="92">
        <v>7.0000000000000007E-2</v>
      </c>
      <c r="AP113" s="78">
        <v>7062</v>
      </c>
      <c r="AQ113" s="92">
        <v>7.0000000000000007E-2</v>
      </c>
      <c r="AR113" s="78">
        <v>6905</v>
      </c>
    </row>
    <row r="114" spans="1:44" s="70" customFormat="1" ht="14.85" customHeight="1" x14ac:dyDescent="0.45">
      <c r="A114" s="125"/>
      <c r="B114" s="91" t="s">
        <v>61</v>
      </c>
      <c r="C114" s="89" t="s">
        <v>56</v>
      </c>
      <c r="D114" s="86" t="s">
        <v>65</v>
      </c>
      <c r="E114" s="77">
        <v>6.0000000000000001E-3</v>
      </c>
      <c r="F114" s="76">
        <v>7331</v>
      </c>
      <c r="G114" s="77">
        <v>0.01</v>
      </c>
      <c r="H114" s="76">
        <v>8359</v>
      </c>
      <c r="I114" s="77">
        <v>0.01</v>
      </c>
      <c r="J114" s="76">
        <v>7786</v>
      </c>
      <c r="K114" s="77">
        <v>0.01</v>
      </c>
      <c r="L114" s="76">
        <v>8686</v>
      </c>
      <c r="M114" s="77">
        <v>0.01</v>
      </c>
      <c r="N114" s="76">
        <v>8252</v>
      </c>
      <c r="P114" s="125"/>
      <c r="Q114" s="91" t="s">
        <v>61</v>
      </c>
      <c r="R114" s="89" t="s">
        <v>56</v>
      </c>
      <c r="S114" s="86" t="s">
        <v>65</v>
      </c>
      <c r="T114" s="77">
        <v>4.0000000000000001E-3</v>
      </c>
      <c r="U114" s="76">
        <v>4738</v>
      </c>
      <c r="V114" s="77">
        <v>0.01</v>
      </c>
      <c r="W114" s="76">
        <v>5721</v>
      </c>
      <c r="X114" s="77">
        <v>0</v>
      </c>
      <c r="Y114" s="76">
        <v>5362</v>
      </c>
      <c r="Z114" s="77">
        <v>0.01</v>
      </c>
      <c r="AA114" s="76">
        <v>5992</v>
      </c>
      <c r="AB114" s="77">
        <v>0.01</v>
      </c>
      <c r="AC114" s="76">
        <v>5649</v>
      </c>
      <c r="AD114" s="88"/>
      <c r="AE114" s="125"/>
      <c r="AF114" s="91" t="s">
        <v>61</v>
      </c>
      <c r="AG114" s="89" t="s">
        <v>56</v>
      </c>
      <c r="AH114" s="86" t="s">
        <v>65</v>
      </c>
      <c r="AI114" s="77">
        <v>3.4000000000000002E-2</v>
      </c>
      <c r="AJ114" s="76">
        <v>2593</v>
      </c>
      <c r="AK114" s="77">
        <v>0.03</v>
      </c>
      <c r="AL114" s="76">
        <v>2638</v>
      </c>
      <c r="AM114" s="77">
        <v>0.03</v>
      </c>
      <c r="AN114" s="76">
        <v>2424</v>
      </c>
      <c r="AO114" s="77">
        <v>0.04</v>
      </c>
      <c r="AP114" s="76">
        <v>2694</v>
      </c>
      <c r="AQ114" s="77">
        <v>0.03</v>
      </c>
      <c r="AR114" s="76">
        <v>2603</v>
      </c>
    </row>
    <row r="115" spans="1:44" s="70" customFormat="1" ht="14.85" customHeight="1" x14ac:dyDescent="0.45">
      <c r="A115" s="126"/>
      <c r="B115" s="84" t="s">
        <v>61</v>
      </c>
      <c r="C115" s="89" t="s">
        <v>57</v>
      </c>
      <c r="D115" s="86" t="s">
        <v>65</v>
      </c>
      <c r="E115" s="77">
        <v>0.13100000000000001</v>
      </c>
      <c r="F115" s="76">
        <v>45410</v>
      </c>
      <c r="G115" s="77">
        <v>0.13</v>
      </c>
      <c r="H115" s="76">
        <v>45994</v>
      </c>
      <c r="I115" s="77">
        <v>0.12</v>
      </c>
      <c r="J115" s="76">
        <v>42423</v>
      </c>
      <c r="K115" s="77">
        <v>0.12</v>
      </c>
      <c r="L115" s="76">
        <v>42780</v>
      </c>
      <c r="M115" s="77">
        <v>0.12</v>
      </c>
      <c r="N115" s="76">
        <v>42775</v>
      </c>
      <c r="P115" s="126"/>
      <c r="Q115" s="84" t="s">
        <v>61</v>
      </c>
      <c r="R115" s="89" t="s">
        <v>57</v>
      </c>
      <c r="S115" s="86" t="s">
        <v>65</v>
      </c>
      <c r="T115" s="77">
        <v>0.127</v>
      </c>
      <c r="U115" s="76">
        <v>40799</v>
      </c>
      <c r="V115" s="77">
        <v>0.13</v>
      </c>
      <c r="W115" s="76">
        <v>41322</v>
      </c>
      <c r="X115" s="77">
        <v>0.12</v>
      </c>
      <c r="Y115" s="76">
        <v>38097</v>
      </c>
      <c r="Z115" s="77">
        <v>0.12</v>
      </c>
      <c r="AA115" s="76">
        <v>38412</v>
      </c>
      <c r="AB115" s="77">
        <v>0.12</v>
      </c>
      <c r="AC115" s="76">
        <v>38473</v>
      </c>
      <c r="AD115" s="88"/>
      <c r="AE115" s="126"/>
      <c r="AF115" s="84" t="s">
        <v>61</v>
      </c>
      <c r="AG115" s="89" t="s">
        <v>57</v>
      </c>
      <c r="AH115" s="86" t="s">
        <v>65</v>
      </c>
      <c r="AI115" s="77">
        <v>0.17799999999999999</v>
      </c>
      <c r="AJ115" s="76">
        <v>4611</v>
      </c>
      <c r="AK115" s="77">
        <v>0.18</v>
      </c>
      <c r="AL115" s="76">
        <v>4672</v>
      </c>
      <c r="AM115" s="77">
        <v>0.17</v>
      </c>
      <c r="AN115" s="76">
        <v>4326</v>
      </c>
      <c r="AO115" s="77">
        <v>0.17</v>
      </c>
      <c r="AP115" s="76">
        <v>4368</v>
      </c>
      <c r="AQ115" s="77">
        <v>0.17</v>
      </c>
      <c r="AR115" s="76">
        <v>4302</v>
      </c>
    </row>
    <row r="116" spans="1:44" s="70" customFormat="1" x14ac:dyDescent="0.45">
      <c r="A116" s="23" t="s">
        <v>66</v>
      </c>
      <c r="P116" s="23" t="s">
        <v>66</v>
      </c>
      <c r="AE116" s="23" t="s">
        <v>66</v>
      </c>
    </row>
    <row r="117" spans="1:44" s="70" customFormat="1" x14ac:dyDescent="0.45">
      <c r="A117" s="23"/>
      <c r="F117" s="79"/>
      <c r="H117" s="79"/>
      <c r="P117" s="23"/>
      <c r="U117" s="79"/>
      <c r="AE117" s="23"/>
      <c r="AJ117" s="79"/>
    </row>
    <row r="118" spans="1:44" x14ac:dyDescent="0.45">
      <c r="F118" s="79"/>
      <c r="H118" s="79"/>
      <c r="U118" s="79"/>
      <c r="AJ118" s="79"/>
    </row>
    <row r="119" spans="1:44" x14ac:dyDescent="0.45">
      <c r="A119" s="2" t="s">
        <v>67</v>
      </c>
      <c r="F119" s="79"/>
      <c r="H119" s="79"/>
      <c r="P119" s="2" t="s">
        <v>67</v>
      </c>
      <c r="U119" s="79"/>
      <c r="AE119" s="2" t="s">
        <v>67</v>
      </c>
      <c r="AJ119" s="79"/>
    </row>
    <row r="120" spans="1:44" x14ac:dyDescent="0.45">
      <c r="A120" s="113" t="s">
        <v>25</v>
      </c>
      <c r="B120" s="2"/>
      <c r="C120" s="17"/>
      <c r="D120" s="14"/>
      <c r="E120" s="123">
        <v>43952</v>
      </c>
      <c r="F120" s="123"/>
      <c r="G120" s="130">
        <v>43831</v>
      </c>
      <c r="H120" s="130"/>
      <c r="I120" s="131">
        <v>43709</v>
      </c>
      <c r="J120" s="132"/>
      <c r="K120" s="131">
        <v>43586</v>
      </c>
      <c r="L120" s="132"/>
      <c r="M120" s="131">
        <v>43466</v>
      </c>
      <c r="N120" s="132"/>
      <c r="P120" s="113" t="s">
        <v>25</v>
      </c>
      <c r="Q120" s="2"/>
      <c r="R120" s="17"/>
      <c r="S120" s="14"/>
      <c r="T120" s="123">
        <v>43952</v>
      </c>
      <c r="U120" s="123"/>
      <c r="V120" s="130">
        <v>43831</v>
      </c>
      <c r="W120" s="130"/>
      <c r="X120" s="131">
        <v>43709</v>
      </c>
      <c r="Y120" s="132"/>
      <c r="Z120" s="131">
        <v>43586</v>
      </c>
      <c r="AA120" s="132"/>
      <c r="AB120" s="131">
        <v>43466</v>
      </c>
      <c r="AC120" s="132"/>
      <c r="AE120" s="113" t="s">
        <v>25</v>
      </c>
      <c r="AF120" s="2"/>
      <c r="AG120" s="17"/>
      <c r="AH120" s="14"/>
      <c r="AI120" s="123">
        <v>43952</v>
      </c>
      <c r="AJ120" s="123"/>
      <c r="AK120" s="130">
        <v>43831</v>
      </c>
      <c r="AL120" s="130"/>
      <c r="AM120" s="131">
        <v>43709</v>
      </c>
      <c r="AN120" s="132"/>
      <c r="AO120" s="131">
        <v>43586</v>
      </c>
      <c r="AP120" s="132"/>
      <c r="AQ120" s="131">
        <v>43466</v>
      </c>
      <c r="AR120" s="132"/>
    </row>
    <row r="121" spans="1:44" ht="27" customHeight="1" x14ac:dyDescent="0.45">
      <c r="A121" s="18"/>
      <c r="B121" s="3"/>
      <c r="C121" s="4" t="s">
        <v>34</v>
      </c>
      <c r="D121" s="5" t="s">
        <v>35</v>
      </c>
      <c r="E121" s="82" t="s">
        <v>36</v>
      </c>
      <c r="F121" s="83" t="s">
        <v>37</v>
      </c>
      <c r="G121" s="65" t="s">
        <v>36</v>
      </c>
      <c r="H121" s="66" t="s">
        <v>37</v>
      </c>
      <c r="I121" s="65" t="s">
        <v>36</v>
      </c>
      <c r="J121" s="66" t="s">
        <v>37</v>
      </c>
      <c r="K121" s="65" t="s">
        <v>36</v>
      </c>
      <c r="L121" s="66" t="s">
        <v>37</v>
      </c>
      <c r="M121" s="65" t="s">
        <v>36</v>
      </c>
      <c r="N121" s="66" t="s">
        <v>37</v>
      </c>
      <c r="P121" s="18"/>
      <c r="Q121" s="3"/>
      <c r="R121" s="4" t="s">
        <v>34</v>
      </c>
      <c r="S121" s="5" t="s">
        <v>35</v>
      </c>
      <c r="T121" s="82" t="s">
        <v>38</v>
      </c>
      <c r="U121" s="83" t="s">
        <v>39</v>
      </c>
      <c r="V121" s="65" t="s">
        <v>38</v>
      </c>
      <c r="W121" s="66" t="s">
        <v>39</v>
      </c>
      <c r="X121" s="65" t="s">
        <v>38</v>
      </c>
      <c r="Y121" s="66" t="s">
        <v>39</v>
      </c>
      <c r="Z121" s="65" t="s">
        <v>38</v>
      </c>
      <c r="AA121" s="66" t="s">
        <v>39</v>
      </c>
      <c r="AB121" s="65" t="s">
        <v>38</v>
      </c>
      <c r="AC121" s="66" t="s">
        <v>39</v>
      </c>
      <c r="AE121" s="18"/>
      <c r="AF121" s="3"/>
      <c r="AG121" s="4" t="s">
        <v>34</v>
      </c>
      <c r="AH121" s="5" t="s">
        <v>35</v>
      </c>
      <c r="AI121" s="65" t="s">
        <v>40</v>
      </c>
      <c r="AJ121" s="66" t="s">
        <v>41</v>
      </c>
      <c r="AK121" s="65" t="s">
        <v>40</v>
      </c>
      <c r="AL121" s="66" t="s">
        <v>41</v>
      </c>
      <c r="AM121" s="65" t="s">
        <v>40</v>
      </c>
      <c r="AN121" s="66" t="s">
        <v>41</v>
      </c>
      <c r="AO121" s="65" t="s">
        <v>40</v>
      </c>
      <c r="AP121" s="66" t="s">
        <v>41</v>
      </c>
      <c r="AQ121" s="65" t="s">
        <v>40</v>
      </c>
      <c r="AR121" s="66" t="s">
        <v>41</v>
      </c>
    </row>
    <row r="122" spans="1:44" ht="14.25" hidden="1" customHeight="1" x14ac:dyDescent="0.45">
      <c r="A122" s="3"/>
      <c r="B122" s="14" t="s">
        <v>42</v>
      </c>
      <c r="C122" s="4" t="s">
        <v>34</v>
      </c>
      <c r="D122" s="5" t="s">
        <v>35</v>
      </c>
      <c r="E122" s="5" t="s">
        <v>216</v>
      </c>
      <c r="F122" s="5" t="s">
        <v>217</v>
      </c>
      <c r="G122" s="5" t="s">
        <v>43</v>
      </c>
      <c r="H122" s="5" t="s">
        <v>44</v>
      </c>
      <c r="I122" s="5" t="s">
        <v>45</v>
      </c>
      <c r="J122" s="5" t="s">
        <v>46</v>
      </c>
      <c r="K122" s="5" t="s">
        <v>47</v>
      </c>
      <c r="L122" s="5" t="s">
        <v>48</v>
      </c>
      <c r="M122" s="5" t="s">
        <v>49</v>
      </c>
      <c r="N122" s="5" t="s">
        <v>50</v>
      </c>
      <c r="P122" s="3"/>
      <c r="Q122" s="14" t="s">
        <v>42</v>
      </c>
      <c r="R122" s="4" t="s">
        <v>34</v>
      </c>
      <c r="S122" s="5" t="s">
        <v>35</v>
      </c>
      <c r="T122" s="5" t="s">
        <v>216</v>
      </c>
      <c r="U122" s="5" t="s">
        <v>217</v>
      </c>
      <c r="V122" s="5" t="s">
        <v>43</v>
      </c>
      <c r="W122" s="5" t="s">
        <v>44</v>
      </c>
      <c r="X122" s="5" t="s">
        <v>45</v>
      </c>
      <c r="Y122" s="5" t="s">
        <v>46</v>
      </c>
      <c r="Z122" s="5" t="s">
        <v>47</v>
      </c>
      <c r="AA122" s="5" t="s">
        <v>48</v>
      </c>
      <c r="AB122" s="5" t="s">
        <v>49</v>
      </c>
      <c r="AC122" s="5" t="s">
        <v>50</v>
      </c>
      <c r="AE122" s="3"/>
      <c r="AF122" s="14" t="s">
        <v>42</v>
      </c>
      <c r="AG122" s="4" t="s">
        <v>34</v>
      </c>
      <c r="AH122" s="5" t="s">
        <v>35</v>
      </c>
      <c r="AI122" s="5" t="s">
        <v>216</v>
      </c>
      <c r="AJ122" s="5" t="s">
        <v>217</v>
      </c>
      <c r="AK122" s="5" t="s">
        <v>43</v>
      </c>
      <c r="AL122" s="5" t="s">
        <v>44</v>
      </c>
      <c r="AM122" s="5" t="s">
        <v>45</v>
      </c>
      <c r="AN122" s="5" t="s">
        <v>46</v>
      </c>
      <c r="AO122" s="5" t="s">
        <v>47</v>
      </c>
      <c r="AP122" s="5" t="s">
        <v>48</v>
      </c>
      <c r="AQ122" s="5" t="s">
        <v>49</v>
      </c>
      <c r="AR122" s="5" t="s">
        <v>50</v>
      </c>
    </row>
    <row r="123" spans="1:44" ht="14.85" customHeight="1" x14ac:dyDescent="0.45">
      <c r="A123" s="127" t="s">
        <v>15</v>
      </c>
      <c r="B123" s="15" t="s">
        <v>53</v>
      </c>
      <c r="C123" s="6" t="s">
        <v>54</v>
      </c>
      <c r="D123" s="7" t="s">
        <v>62</v>
      </c>
      <c r="E123" s="68">
        <v>0.95599999999999996</v>
      </c>
      <c r="F123" s="78">
        <v>29734181</v>
      </c>
      <c r="G123" s="68">
        <v>0.95</v>
      </c>
      <c r="H123" s="56">
        <v>29622296</v>
      </c>
      <c r="I123" s="68">
        <v>0.95</v>
      </c>
      <c r="J123" s="56">
        <v>29357070</v>
      </c>
      <c r="K123" s="8">
        <v>0.95</v>
      </c>
      <c r="L123" s="56">
        <v>29202796</v>
      </c>
      <c r="M123" s="8">
        <v>0.95</v>
      </c>
      <c r="N123" s="56">
        <v>29035411</v>
      </c>
      <c r="P123" s="127" t="s">
        <v>15</v>
      </c>
      <c r="Q123" s="15" t="s">
        <v>53</v>
      </c>
      <c r="R123" s="6" t="s">
        <v>54</v>
      </c>
      <c r="S123" s="7" t="s">
        <v>62</v>
      </c>
      <c r="T123" s="68">
        <v>0.96199999999999997</v>
      </c>
      <c r="U123" s="78">
        <v>28023728</v>
      </c>
      <c r="V123" s="68">
        <v>0.96</v>
      </c>
      <c r="W123" s="56">
        <v>27919922</v>
      </c>
      <c r="X123" s="68">
        <v>0.96</v>
      </c>
      <c r="Y123" s="56">
        <v>27660094</v>
      </c>
      <c r="Z123" s="8">
        <v>0.96</v>
      </c>
      <c r="AA123" s="56">
        <v>27524300</v>
      </c>
      <c r="AB123" s="68">
        <v>0.95</v>
      </c>
      <c r="AC123" s="56">
        <v>27370365</v>
      </c>
      <c r="AE123" s="127" t="s">
        <v>15</v>
      </c>
      <c r="AF123" s="15" t="s">
        <v>53</v>
      </c>
      <c r="AG123" s="6" t="s">
        <v>54</v>
      </c>
      <c r="AH123" s="7" t="s">
        <v>62</v>
      </c>
      <c r="AI123" s="68">
        <v>0.86899999999999999</v>
      </c>
      <c r="AJ123" s="78">
        <v>1710453</v>
      </c>
      <c r="AK123" s="8">
        <v>0.87</v>
      </c>
      <c r="AL123" s="56">
        <v>1702374</v>
      </c>
      <c r="AM123" s="8">
        <v>0.87</v>
      </c>
      <c r="AN123" s="56">
        <v>1696976</v>
      </c>
      <c r="AO123" s="8">
        <v>0.86</v>
      </c>
      <c r="AP123" s="56">
        <v>1678496</v>
      </c>
      <c r="AQ123" s="8">
        <v>0.86</v>
      </c>
      <c r="AR123" s="56">
        <v>1665046</v>
      </c>
    </row>
    <row r="124" spans="1:44" ht="14.85" customHeight="1" x14ac:dyDescent="0.45">
      <c r="A124" s="127"/>
      <c r="B124" s="15" t="s">
        <v>53</v>
      </c>
      <c r="C124" s="10" t="s">
        <v>56</v>
      </c>
      <c r="D124" s="7" t="s">
        <v>62</v>
      </c>
      <c r="E124" s="77">
        <v>0.97699999999999998</v>
      </c>
      <c r="F124" s="76">
        <v>26142701</v>
      </c>
      <c r="G124" s="11">
        <v>0.98</v>
      </c>
      <c r="H124" s="57">
        <v>26070634</v>
      </c>
      <c r="I124" s="11">
        <v>0.97</v>
      </c>
      <c r="J124" s="57">
        <v>25856656</v>
      </c>
      <c r="K124" s="11">
        <v>0.97</v>
      </c>
      <c r="L124" s="57">
        <v>25759710</v>
      </c>
      <c r="M124" s="11">
        <v>0.97</v>
      </c>
      <c r="N124" s="57">
        <v>25654019</v>
      </c>
      <c r="P124" s="127"/>
      <c r="Q124" s="15" t="s">
        <v>53</v>
      </c>
      <c r="R124" s="10" t="s">
        <v>56</v>
      </c>
      <c r="S124" s="7" t="s">
        <v>62</v>
      </c>
      <c r="T124" s="77">
        <v>0.98199999999999998</v>
      </c>
      <c r="U124" s="76">
        <v>24671256</v>
      </c>
      <c r="V124" s="11">
        <v>0.98</v>
      </c>
      <c r="W124" s="57">
        <v>24604980</v>
      </c>
      <c r="X124" s="11">
        <v>0.98</v>
      </c>
      <c r="Y124" s="57">
        <v>24392657</v>
      </c>
      <c r="Z124" s="11">
        <v>0.98</v>
      </c>
      <c r="AA124" s="57">
        <v>24309700</v>
      </c>
      <c r="AB124" s="11">
        <v>0.98</v>
      </c>
      <c r="AC124" s="57">
        <v>24212298</v>
      </c>
      <c r="AE124" s="127"/>
      <c r="AF124" s="15" t="s">
        <v>53</v>
      </c>
      <c r="AG124" s="10" t="s">
        <v>56</v>
      </c>
      <c r="AH124" s="7" t="s">
        <v>62</v>
      </c>
      <c r="AI124" s="77">
        <v>0.89800000000000002</v>
      </c>
      <c r="AJ124" s="76">
        <v>1471445</v>
      </c>
      <c r="AK124" s="11">
        <v>0.9</v>
      </c>
      <c r="AL124" s="57">
        <v>1465654</v>
      </c>
      <c r="AM124" s="11">
        <v>0.9</v>
      </c>
      <c r="AN124" s="57">
        <v>1463999</v>
      </c>
      <c r="AO124" s="11">
        <v>0.89</v>
      </c>
      <c r="AP124" s="57">
        <v>1450010</v>
      </c>
      <c r="AQ124" s="11">
        <v>0.89</v>
      </c>
      <c r="AR124" s="57">
        <v>1441721</v>
      </c>
    </row>
    <row r="125" spans="1:44" ht="14.85" customHeight="1" x14ac:dyDescent="0.45">
      <c r="A125" s="127"/>
      <c r="B125" s="15" t="s">
        <v>53</v>
      </c>
      <c r="C125" s="10" t="s">
        <v>57</v>
      </c>
      <c r="D125" s="7" t="s">
        <v>62</v>
      </c>
      <c r="E125" s="77">
        <v>0.82899999999999996</v>
      </c>
      <c r="F125" s="76">
        <v>3591480</v>
      </c>
      <c r="G125" s="11">
        <v>0.82</v>
      </c>
      <c r="H125" s="57">
        <v>3551662</v>
      </c>
      <c r="I125" s="11">
        <v>0.81</v>
      </c>
      <c r="J125" s="57">
        <v>3500414</v>
      </c>
      <c r="K125" s="11">
        <v>0.8</v>
      </c>
      <c r="L125" s="57">
        <v>3443086</v>
      </c>
      <c r="M125" s="11">
        <v>0.8</v>
      </c>
      <c r="N125" s="57">
        <v>3381392</v>
      </c>
      <c r="P125" s="127"/>
      <c r="Q125" s="15" t="s">
        <v>53</v>
      </c>
      <c r="R125" s="10" t="s">
        <v>57</v>
      </c>
      <c r="S125" s="7" t="s">
        <v>62</v>
      </c>
      <c r="T125" s="77">
        <v>0.83799999999999997</v>
      </c>
      <c r="U125" s="76">
        <v>3352472</v>
      </c>
      <c r="V125" s="11">
        <v>0.83</v>
      </c>
      <c r="W125" s="57">
        <v>3314942</v>
      </c>
      <c r="X125" s="11">
        <v>0.82</v>
      </c>
      <c r="Y125" s="57">
        <v>3267437</v>
      </c>
      <c r="Z125" s="11">
        <v>0.81</v>
      </c>
      <c r="AA125" s="57">
        <v>3214600</v>
      </c>
      <c r="AB125" s="11">
        <v>0.8</v>
      </c>
      <c r="AC125" s="57">
        <v>3158067</v>
      </c>
      <c r="AE125" s="127"/>
      <c r="AF125" s="15" t="s">
        <v>53</v>
      </c>
      <c r="AG125" s="10" t="s">
        <v>57</v>
      </c>
      <c r="AH125" s="7" t="s">
        <v>62</v>
      </c>
      <c r="AI125" s="77">
        <v>0.72299999999999998</v>
      </c>
      <c r="AJ125" s="76">
        <v>239008</v>
      </c>
      <c r="AK125" s="11">
        <v>0.72</v>
      </c>
      <c r="AL125" s="57">
        <v>236720</v>
      </c>
      <c r="AM125" s="11">
        <v>0.71</v>
      </c>
      <c r="AN125" s="57">
        <v>232977</v>
      </c>
      <c r="AO125" s="11">
        <v>0.7</v>
      </c>
      <c r="AP125" s="57">
        <v>228486</v>
      </c>
      <c r="AQ125" s="11">
        <v>0.7</v>
      </c>
      <c r="AR125" s="57">
        <v>223325</v>
      </c>
    </row>
    <row r="126" spans="1:44" ht="14.85" customHeight="1" x14ac:dyDescent="0.45">
      <c r="A126" s="124" t="s">
        <v>19</v>
      </c>
      <c r="B126" s="16" t="s">
        <v>58</v>
      </c>
      <c r="C126" s="10" t="s">
        <v>54</v>
      </c>
      <c r="D126" s="7" t="s">
        <v>62</v>
      </c>
      <c r="E126" s="92">
        <v>0.96099999999999997</v>
      </c>
      <c r="F126" s="78">
        <v>24953262</v>
      </c>
      <c r="G126" s="13">
        <v>0.96</v>
      </c>
      <c r="H126" s="56">
        <v>24854599</v>
      </c>
      <c r="I126" s="13">
        <v>0.96</v>
      </c>
      <c r="J126" s="56">
        <v>24751133</v>
      </c>
      <c r="K126" s="13">
        <v>0.95</v>
      </c>
      <c r="L126" s="56">
        <v>24618398</v>
      </c>
      <c r="M126" s="13">
        <v>0.95</v>
      </c>
      <c r="N126" s="56">
        <v>24479524</v>
      </c>
      <c r="P126" s="124" t="s">
        <v>19</v>
      </c>
      <c r="Q126" s="16" t="s">
        <v>58</v>
      </c>
      <c r="R126" s="10" t="s">
        <v>54</v>
      </c>
      <c r="S126" s="7" t="s">
        <v>62</v>
      </c>
      <c r="T126" s="92">
        <v>0.96699999999999997</v>
      </c>
      <c r="U126" s="78">
        <v>23523311</v>
      </c>
      <c r="V126" s="13">
        <v>0.96</v>
      </c>
      <c r="W126" s="56">
        <v>23432708</v>
      </c>
      <c r="X126" s="13">
        <v>0.96</v>
      </c>
      <c r="Y126" s="56">
        <v>23332480</v>
      </c>
      <c r="Z126" s="13">
        <v>0.96</v>
      </c>
      <c r="AA126" s="56">
        <v>23215417</v>
      </c>
      <c r="AB126" s="13">
        <v>0.96</v>
      </c>
      <c r="AC126" s="56">
        <v>23083280</v>
      </c>
      <c r="AE126" s="124" t="s">
        <v>19</v>
      </c>
      <c r="AF126" s="16" t="s">
        <v>58</v>
      </c>
      <c r="AG126" s="10" t="s">
        <v>54</v>
      </c>
      <c r="AH126" s="7" t="s">
        <v>62</v>
      </c>
      <c r="AI126" s="92">
        <v>0.872</v>
      </c>
      <c r="AJ126" s="78">
        <v>1429951</v>
      </c>
      <c r="AK126" s="13">
        <v>0.87</v>
      </c>
      <c r="AL126" s="56">
        <v>1421891</v>
      </c>
      <c r="AM126" s="13">
        <v>0.87</v>
      </c>
      <c r="AN126" s="56">
        <v>1418653</v>
      </c>
      <c r="AO126" s="13">
        <v>0.86</v>
      </c>
      <c r="AP126" s="56">
        <v>1402981</v>
      </c>
      <c r="AQ126" s="13">
        <v>0.86</v>
      </c>
      <c r="AR126" s="56">
        <v>1396244</v>
      </c>
    </row>
    <row r="127" spans="1:44" ht="14.85" customHeight="1" x14ac:dyDescent="0.45">
      <c r="A127" s="125"/>
      <c r="B127" s="16" t="s">
        <v>58</v>
      </c>
      <c r="C127" s="10" t="s">
        <v>56</v>
      </c>
      <c r="D127" s="7" t="s">
        <v>62</v>
      </c>
      <c r="E127" s="77">
        <v>0.97599999999999998</v>
      </c>
      <c r="F127" s="76">
        <v>22165211</v>
      </c>
      <c r="G127" s="11">
        <v>0.97</v>
      </c>
      <c r="H127" s="57">
        <v>22099638</v>
      </c>
      <c r="I127" s="11">
        <v>0.97</v>
      </c>
      <c r="J127" s="57">
        <v>22040587</v>
      </c>
      <c r="K127" s="11">
        <v>0.97</v>
      </c>
      <c r="L127" s="57">
        <v>21955334</v>
      </c>
      <c r="M127" s="11">
        <v>0.97</v>
      </c>
      <c r="N127" s="57">
        <v>21867142</v>
      </c>
      <c r="P127" s="125"/>
      <c r="Q127" s="16" t="s">
        <v>58</v>
      </c>
      <c r="R127" s="10" t="s">
        <v>56</v>
      </c>
      <c r="S127" s="7" t="s">
        <v>62</v>
      </c>
      <c r="T127" s="77">
        <v>0.98099999999999998</v>
      </c>
      <c r="U127" s="76">
        <v>20922092</v>
      </c>
      <c r="V127" s="11">
        <v>0.98</v>
      </c>
      <c r="W127" s="57">
        <v>20862727</v>
      </c>
      <c r="X127" s="11">
        <v>0.98</v>
      </c>
      <c r="Y127" s="57">
        <v>20803526</v>
      </c>
      <c r="Z127" s="11">
        <v>0.98</v>
      </c>
      <c r="AA127" s="57">
        <v>20730764</v>
      </c>
      <c r="AB127" s="11">
        <v>0.98</v>
      </c>
      <c r="AC127" s="57">
        <v>20645325</v>
      </c>
      <c r="AE127" s="125"/>
      <c r="AF127" s="16" t="s">
        <v>58</v>
      </c>
      <c r="AG127" s="10" t="s">
        <v>56</v>
      </c>
      <c r="AH127" s="7" t="s">
        <v>62</v>
      </c>
      <c r="AI127" s="77">
        <v>0.89700000000000002</v>
      </c>
      <c r="AJ127" s="76">
        <v>1243119</v>
      </c>
      <c r="AK127" s="11">
        <v>0.89</v>
      </c>
      <c r="AL127" s="57">
        <v>1236911</v>
      </c>
      <c r="AM127" s="11">
        <v>0.9</v>
      </c>
      <c r="AN127" s="57">
        <v>1237061</v>
      </c>
      <c r="AO127" s="11">
        <v>0.89</v>
      </c>
      <c r="AP127" s="57">
        <v>1224570</v>
      </c>
      <c r="AQ127" s="11">
        <v>0.89</v>
      </c>
      <c r="AR127" s="57">
        <v>1221817</v>
      </c>
    </row>
    <row r="128" spans="1:44" ht="14.85" customHeight="1" x14ac:dyDescent="0.45">
      <c r="A128" s="126"/>
      <c r="B128" s="16" t="s">
        <v>58</v>
      </c>
      <c r="C128" s="10" t="s">
        <v>57</v>
      </c>
      <c r="D128" s="7" t="s">
        <v>62</v>
      </c>
      <c r="E128" s="77">
        <v>0.85399999999999998</v>
      </c>
      <c r="F128" s="76">
        <v>2788051</v>
      </c>
      <c r="G128" s="11">
        <v>0.85</v>
      </c>
      <c r="H128" s="57">
        <v>2754961</v>
      </c>
      <c r="I128" s="11">
        <v>0.84</v>
      </c>
      <c r="J128" s="57">
        <v>2710546</v>
      </c>
      <c r="K128" s="11">
        <v>0.83</v>
      </c>
      <c r="L128" s="57">
        <v>2663064</v>
      </c>
      <c r="M128" s="11">
        <v>0.81</v>
      </c>
      <c r="N128" s="57">
        <v>2612382</v>
      </c>
      <c r="P128" s="126"/>
      <c r="Q128" s="16" t="s">
        <v>58</v>
      </c>
      <c r="R128" s="10" t="s">
        <v>57</v>
      </c>
      <c r="S128" s="7" t="s">
        <v>62</v>
      </c>
      <c r="T128" s="77">
        <v>0.86399999999999999</v>
      </c>
      <c r="U128" s="76">
        <v>2601219</v>
      </c>
      <c r="V128" s="11">
        <v>0.86</v>
      </c>
      <c r="W128" s="57">
        <v>2569981</v>
      </c>
      <c r="X128" s="11">
        <v>0.85</v>
      </c>
      <c r="Y128" s="57">
        <v>2528954</v>
      </c>
      <c r="Z128" s="11">
        <v>0.83</v>
      </c>
      <c r="AA128" s="57">
        <v>2484653</v>
      </c>
      <c r="AB128" s="11">
        <v>0.82</v>
      </c>
      <c r="AC128" s="57">
        <v>2437955</v>
      </c>
      <c r="AE128" s="126"/>
      <c r="AF128" s="16" t="s">
        <v>58</v>
      </c>
      <c r="AG128" s="10" t="s">
        <v>57</v>
      </c>
      <c r="AH128" s="7" t="s">
        <v>62</v>
      </c>
      <c r="AI128" s="77">
        <v>0.73899999999999999</v>
      </c>
      <c r="AJ128" s="76">
        <v>186832</v>
      </c>
      <c r="AK128" s="11">
        <v>0.73</v>
      </c>
      <c r="AL128" s="57">
        <v>184980</v>
      </c>
      <c r="AM128" s="11">
        <v>0.72</v>
      </c>
      <c r="AN128" s="57">
        <v>181592</v>
      </c>
      <c r="AO128" s="11">
        <v>0.72</v>
      </c>
      <c r="AP128" s="57">
        <v>178411</v>
      </c>
      <c r="AQ128" s="11">
        <v>0.7</v>
      </c>
      <c r="AR128" s="57">
        <v>174427</v>
      </c>
    </row>
    <row r="129" spans="1:44" ht="14.85" customHeight="1" x14ac:dyDescent="0.45">
      <c r="A129" s="124" t="s">
        <v>18</v>
      </c>
      <c r="B129" s="16" t="s">
        <v>59</v>
      </c>
      <c r="C129" s="10" t="s">
        <v>54</v>
      </c>
      <c r="D129" s="7" t="s">
        <v>62</v>
      </c>
      <c r="E129" s="92">
        <v>0.90300000000000002</v>
      </c>
      <c r="F129" s="78">
        <v>735001</v>
      </c>
      <c r="G129" s="13">
        <v>0.9</v>
      </c>
      <c r="H129" s="56">
        <v>735251</v>
      </c>
      <c r="I129" s="13">
        <v>0.9</v>
      </c>
      <c r="J129" s="56">
        <v>734330</v>
      </c>
      <c r="K129" s="13">
        <v>0.9</v>
      </c>
      <c r="L129" s="56">
        <v>735494</v>
      </c>
      <c r="M129" s="13">
        <v>0.9</v>
      </c>
      <c r="N129" s="56">
        <v>735687</v>
      </c>
      <c r="P129" s="124" t="s">
        <v>18</v>
      </c>
      <c r="Q129" s="16" t="s">
        <v>59</v>
      </c>
      <c r="R129" s="10" t="s">
        <v>54</v>
      </c>
      <c r="S129" s="7" t="s">
        <v>62</v>
      </c>
      <c r="T129" s="92">
        <v>0.90700000000000003</v>
      </c>
      <c r="U129" s="78">
        <v>686590</v>
      </c>
      <c r="V129" s="13">
        <v>0.91</v>
      </c>
      <c r="W129" s="56">
        <v>686811</v>
      </c>
      <c r="X129" s="13">
        <v>0.91</v>
      </c>
      <c r="Y129" s="56">
        <v>685879</v>
      </c>
      <c r="Z129" s="13">
        <v>0.91</v>
      </c>
      <c r="AA129" s="56">
        <v>686913</v>
      </c>
      <c r="AB129" s="13">
        <v>0.91</v>
      </c>
      <c r="AC129" s="56">
        <v>686715</v>
      </c>
      <c r="AE129" s="124" t="s">
        <v>18</v>
      </c>
      <c r="AF129" s="16" t="s">
        <v>59</v>
      </c>
      <c r="AG129" s="10" t="s">
        <v>54</v>
      </c>
      <c r="AH129" s="7" t="s">
        <v>62</v>
      </c>
      <c r="AI129" s="92">
        <v>0.85</v>
      </c>
      <c r="AJ129" s="78">
        <v>48411</v>
      </c>
      <c r="AK129" s="13">
        <v>0.85</v>
      </c>
      <c r="AL129" s="56">
        <v>48440</v>
      </c>
      <c r="AM129" s="13">
        <v>0.85</v>
      </c>
      <c r="AN129" s="56">
        <v>48451</v>
      </c>
      <c r="AO129" s="13">
        <v>0.85</v>
      </c>
      <c r="AP129" s="56">
        <v>48581</v>
      </c>
      <c r="AQ129" s="13">
        <v>0.86</v>
      </c>
      <c r="AR129" s="56">
        <v>48972</v>
      </c>
    </row>
    <row r="130" spans="1:44" ht="14.85" customHeight="1" x14ac:dyDescent="0.45">
      <c r="A130" s="125"/>
      <c r="B130" s="16" t="s">
        <v>59</v>
      </c>
      <c r="C130" s="10" t="s">
        <v>56</v>
      </c>
      <c r="D130" s="7" t="s">
        <v>62</v>
      </c>
      <c r="E130" s="77">
        <v>0.98099999999999998</v>
      </c>
      <c r="F130" s="76">
        <v>571513</v>
      </c>
      <c r="G130" s="11">
        <v>0.98</v>
      </c>
      <c r="H130" s="57">
        <v>571646</v>
      </c>
      <c r="I130" s="11">
        <v>0.98</v>
      </c>
      <c r="J130" s="57">
        <v>571572</v>
      </c>
      <c r="K130" s="11">
        <v>0.98</v>
      </c>
      <c r="L130" s="57">
        <v>571654</v>
      </c>
      <c r="M130" s="11">
        <v>0.98</v>
      </c>
      <c r="N130" s="57">
        <v>571556</v>
      </c>
      <c r="P130" s="125"/>
      <c r="Q130" s="16" t="s">
        <v>59</v>
      </c>
      <c r="R130" s="10" t="s">
        <v>56</v>
      </c>
      <c r="S130" s="7" t="s">
        <v>62</v>
      </c>
      <c r="T130" s="77">
        <v>0.98799999999999999</v>
      </c>
      <c r="U130" s="76">
        <v>532882</v>
      </c>
      <c r="V130" s="11">
        <v>0.99</v>
      </c>
      <c r="W130" s="57">
        <v>533014</v>
      </c>
      <c r="X130" s="11">
        <v>0.99</v>
      </c>
      <c r="Y130" s="57">
        <v>532920</v>
      </c>
      <c r="Z130" s="11">
        <v>0.99</v>
      </c>
      <c r="AA130" s="57">
        <v>532889</v>
      </c>
      <c r="AB130" s="11">
        <v>0.99</v>
      </c>
      <c r="AC130" s="57">
        <v>532465</v>
      </c>
      <c r="AE130" s="125"/>
      <c r="AF130" s="16" t="s">
        <v>59</v>
      </c>
      <c r="AG130" s="10" t="s">
        <v>56</v>
      </c>
      <c r="AH130" s="7" t="s">
        <v>62</v>
      </c>
      <c r="AI130" s="77">
        <v>0.89100000000000001</v>
      </c>
      <c r="AJ130" s="76">
        <v>38631</v>
      </c>
      <c r="AK130" s="11">
        <v>0.89</v>
      </c>
      <c r="AL130" s="57">
        <v>38632</v>
      </c>
      <c r="AM130" s="11">
        <v>0.89</v>
      </c>
      <c r="AN130" s="57">
        <v>38652</v>
      </c>
      <c r="AO130" s="11">
        <v>0.89</v>
      </c>
      <c r="AP130" s="57">
        <v>38765</v>
      </c>
      <c r="AQ130" s="11">
        <v>0.89</v>
      </c>
      <c r="AR130" s="57">
        <v>39091</v>
      </c>
    </row>
    <row r="131" spans="1:44" ht="14.85" customHeight="1" x14ac:dyDescent="0.45">
      <c r="A131" s="126"/>
      <c r="B131" s="16" t="s">
        <v>59</v>
      </c>
      <c r="C131" s="10" t="s">
        <v>57</v>
      </c>
      <c r="D131" s="7" t="s">
        <v>62</v>
      </c>
      <c r="E131" s="77">
        <v>0.70699999999999996</v>
      </c>
      <c r="F131" s="76">
        <v>163488</v>
      </c>
      <c r="G131" s="11">
        <v>0.71</v>
      </c>
      <c r="H131" s="57">
        <v>163605</v>
      </c>
      <c r="I131" s="11">
        <v>0.7</v>
      </c>
      <c r="J131" s="57">
        <v>162758</v>
      </c>
      <c r="K131" s="11">
        <v>0.71</v>
      </c>
      <c r="L131" s="57">
        <v>163840</v>
      </c>
      <c r="M131" s="11">
        <v>0.71</v>
      </c>
      <c r="N131" s="57">
        <v>164131</v>
      </c>
      <c r="P131" s="126"/>
      <c r="Q131" s="16" t="s">
        <v>59</v>
      </c>
      <c r="R131" s="10" t="s">
        <v>57</v>
      </c>
      <c r="S131" s="7" t="s">
        <v>62</v>
      </c>
      <c r="T131" s="77">
        <v>0.70599999999999996</v>
      </c>
      <c r="U131" s="76">
        <v>153708</v>
      </c>
      <c r="V131" s="11">
        <v>0.71</v>
      </c>
      <c r="W131" s="57">
        <v>153797</v>
      </c>
      <c r="X131" s="11">
        <v>0.7</v>
      </c>
      <c r="Y131" s="57">
        <v>152959</v>
      </c>
      <c r="Z131" s="11">
        <v>0.71</v>
      </c>
      <c r="AA131" s="57">
        <v>154024</v>
      </c>
      <c r="AB131" s="11">
        <v>0.71</v>
      </c>
      <c r="AC131" s="57">
        <v>154250</v>
      </c>
      <c r="AE131" s="126"/>
      <c r="AF131" s="16" t="s">
        <v>59</v>
      </c>
      <c r="AG131" s="10" t="s">
        <v>57</v>
      </c>
      <c r="AH131" s="7" t="s">
        <v>62</v>
      </c>
      <c r="AI131" s="77">
        <v>0.72099999999999997</v>
      </c>
      <c r="AJ131" s="76">
        <v>9780</v>
      </c>
      <c r="AK131" s="11">
        <v>0.72</v>
      </c>
      <c r="AL131" s="57">
        <v>9808</v>
      </c>
      <c r="AM131" s="11">
        <v>0.72</v>
      </c>
      <c r="AN131" s="57">
        <v>9799</v>
      </c>
      <c r="AO131" s="11">
        <v>0.72</v>
      </c>
      <c r="AP131" s="57">
        <v>9816</v>
      </c>
      <c r="AQ131" s="11">
        <v>0.73</v>
      </c>
      <c r="AR131" s="57">
        <v>9881</v>
      </c>
    </row>
    <row r="132" spans="1:44" ht="14.85" customHeight="1" x14ac:dyDescent="0.45">
      <c r="A132" s="124" t="s">
        <v>17</v>
      </c>
      <c r="B132" s="16" t="s">
        <v>60</v>
      </c>
      <c r="C132" s="10" t="s">
        <v>54</v>
      </c>
      <c r="D132" s="7" t="s">
        <v>62</v>
      </c>
      <c r="E132" s="92">
        <v>0.94</v>
      </c>
      <c r="F132" s="78">
        <v>2606162</v>
      </c>
      <c r="G132" s="13">
        <v>0.94</v>
      </c>
      <c r="H132" s="56">
        <v>2596346</v>
      </c>
      <c r="I132" s="13">
        <v>0.93</v>
      </c>
      <c r="J132" s="56">
        <v>2434940</v>
      </c>
      <c r="K132" s="13">
        <v>0.93</v>
      </c>
      <c r="L132" s="56">
        <v>2414998</v>
      </c>
      <c r="M132" s="13">
        <v>0.93</v>
      </c>
      <c r="N132" s="56">
        <v>2390242</v>
      </c>
      <c r="P132" s="124" t="s">
        <v>17</v>
      </c>
      <c r="Q132" s="16" t="s">
        <v>60</v>
      </c>
      <c r="R132" s="10" t="s">
        <v>54</v>
      </c>
      <c r="S132" s="7" t="s">
        <v>62</v>
      </c>
      <c r="T132" s="92">
        <v>0.94599999999999995</v>
      </c>
      <c r="U132" s="78">
        <v>2462584</v>
      </c>
      <c r="V132" s="13">
        <v>0.94</v>
      </c>
      <c r="W132" s="56">
        <v>2452370</v>
      </c>
      <c r="X132" s="13">
        <v>0.94</v>
      </c>
      <c r="Y132" s="56">
        <v>2293369</v>
      </c>
      <c r="Z132" s="13">
        <v>0.94</v>
      </c>
      <c r="AA132" s="56">
        <v>2275966</v>
      </c>
      <c r="AB132" s="13">
        <v>0.93</v>
      </c>
      <c r="AC132" s="56">
        <v>2257844</v>
      </c>
      <c r="AE132" s="124" t="s">
        <v>17</v>
      </c>
      <c r="AF132" s="16" t="s">
        <v>60</v>
      </c>
      <c r="AG132" s="10" t="s">
        <v>54</v>
      </c>
      <c r="AH132" s="7" t="s">
        <v>62</v>
      </c>
      <c r="AI132" s="92">
        <v>0.84399999999999997</v>
      </c>
      <c r="AJ132" s="78">
        <v>143578</v>
      </c>
      <c r="AK132" s="13">
        <v>0.84</v>
      </c>
      <c r="AL132" s="56">
        <v>143976</v>
      </c>
      <c r="AM132" s="13">
        <v>0.84</v>
      </c>
      <c r="AN132" s="56">
        <v>141571</v>
      </c>
      <c r="AO132" s="13">
        <v>0.84</v>
      </c>
      <c r="AP132" s="56">
        <v>139032</v>
      </c>
      <c r="AQ132" s="13">
        <v>0.84</v>
      </c>
      <c r="AR132" s="56">
        <v>132398</v>
      </c>
    </row>
    <row r="133" spans="1:44" ht="14.85" customHeight="1" x14ac:dyDescent="0.45">
      <c r="A133" s="125"/>
      <c r="B133" s="16" t="s">
        <v>60</v>
      </c>
      <c r="C133" s="10" t="s">
        <v>56</v>
      </c>
      <c r="D133" s="7" t="s">
        <v>62</v>
      </c>
      <c r="E133" s="77">
        <v>0.98199999999999998</v>
      </c>
      <c r="F133" s="76">
        <v>2243806</v>
      </c>
      <c r="G133" s="11">
        <v>0.98</v>
      </c>
      <c r="H133" s="57">
        <v>2239416</v>
      </c>
      <c r="I133" s="11">
        <v>0.98</v>
      </c>
      <c r="J133" s="57">
        <v>2086419</v>
      </c>
      <c r="K133" s="11">
        <v>0.98</v>
      </c>
      <c r="L133" s="57">
        <v>2076612</v>
      </c>
      <c r="M133" s="11">
        <v>0.98</v>
      </c>
      <c r="N133" s="57">
        <v>2061806</v>
      </c>
      <c r="P133" s="125"/>
      <c r="Q133" s="16" t="s">
        <v>60</v>
      </c>
      <c r="R133" s="10" t="s">
        <v>56</v>
      </c>
      <c r="S133" s="7" t="s">
        <v>62</v>
      </c>
      <c r="T133" s="77">
        <v>0.98599999999999999</v>
      </c>
      <c r="U133" s="76">
        <v>2123971</v>
      </c>
      <c r="V133" s="11">
        <v>0.99</v>
      </c>
      <c r="W133" s="57">
        <v>2118875</v>
      </c>
      <c r="X133" s="11">
        <v>0.98</v>
      </c>
      <c r="Y133" s="57">
        <v>1967749</v>
      </c>
      <c r="Z133" s="11">
        <v>0.98</v>
      </c>
      <c r="AA133" s="57">
        <v>1959370</v>
      </c>
      <c r="AB133" s="11">
        <v>0.98</v>
      </c>
      <c r="AC133" s="57">
        <v>1950135</v>
      </c>
      <c r="AE133" s="125"/>
      <c r="AF133" s="16" t="s">
        <v>60</v>
      </c>
      <c r="AG133" s="10" t="s">
        <v>56</v>
      </c>
      <c r="AH133" s="7" t="s">
        <v>62</v>
      </c>
      <c r="AI133" s="77">
        <v>0.90700000000000003</v>
      </c>
      <c r="AJ133" s="76">
        <v>119835</v>
      </c>
      <c r="AK133" s="11">
        <v>0.91</v>
      </c>
      <c r="AL133" s="57">
        <v>120541</v>
      </c>
      <c r="AM133" s="11">
        <v>0.91</v>
      </c>
      <c r="AN133" s="57">
        <v>118670</v>
      </c>
      <c r="AO133" s="11">
        <v>0.9</v>
      </c>
      <c r="AP133" s="57">
        <v>117242</v>
      </c>
      <c r="AQ133" s="11">
        <v>0.91</v>
      </c>
      <c r="AR133" s="57">
        <v>111671</v>
      </c>
    </row>
    <row r="134" spans="1:44" ht="14.85" customHeight="1" x14ac:dyDescent="0.45">
      <c r="A134" s="126"/>
      <c r="B134" s="16" t="s">
        <v>60</v>
      </c>
      <c r="C134" s="10" t="s">
        <v>57</v>
      </c>
      <c r="D134" s="7" t="s">
        <v>62</v>
      </c>
      <c r="E134" s="77">
        <v>0.74299999999999999</v>
      </c>
      <c r="F134" s="76">
        <v>362356</v>
      </c>
      <c r="G134" s="11">
        <v>0.74</v>
      </c>
      <c r="H134" s="57">
        <v>356930</v>
      </c>
      <c r="I134" s="11">
        <v>0.73</v>
      </c>
      <c r="J134" s="57">
        <v>348521</v>
      </c>
      <c r="K134" s="11">
        <v>0.71</v>
      </c>
      <c r="L134" s="57">
        <v>338386</v>
      </c>
      <c r="M134" s="11">
        <v>0.71</v>
      </c>
      <c r="N134" s="57">
        <v>328436</v>
      </c>
      <c r="P134" s="126"/>
      <c r="Q134" s="16" t="s">
        <v>60</v>
      </c>
      <c r="R134" s="10" t="s">
        <v>57</v>
      </c>
      <c r="S134" s="7" t="s">
        <v>62</v>
      </c>
      <c r="T134" s="77">
        <v>0.753</v>
      </c>
      <c r="U134" s="76">
        <v>338613</v>
      </c>
      <c r="V134" s="11">
        <v>0.75</v>
      </c>
      <c r="W134" s="57">
        <v>333495</v>
      </c>
      <c r="X134" s="11">
        <v>0.73</v>
      </c>
      <c r="Y134" s="57">
        <v>325620</v>
      </c>
      <c r="Z134" s="11">
        <v>0.72</v>
      </c>
      <c r="AA134" s="57">
        <v>316596</v>
      </c>
      <c r="AB134" s="11">
        <v>0.71</v>
      </c>
      <c r="AC134" s="57">
        <v>307709</v>
      </c>
      <c r="AE134" s="126"/>
      <c r="AF134" s="16" t="s">
        <v>60</v>
      </c>
      <c r="AG134" s="10" t="s">
        <v>57</v>
      </c>
      <c r="AH134" s="7" t="s">
        <v>62</v>
      </c>
      <c r="AI134" s="77">
        <v>0.624</v>
      </c>
      <c r="AJ134" s="76">
        <v>23743</v>
      </c>
      <c r="AK134" s="11">
        <v>0.62</v>
      </c>
      <c r="AL134" s="57">
        <v>23435</v>
      </c>
      <c r="AM134" s="11">
        <v>0.61</v>
      </c>
      <c r="AN134" s="57">
        <v>22901</v>
      </c>
      <c r="AO134" s="11">
        <v>0.6</v>
      </c>
      <c r="AP134" s="57">
        <v>21790</v>
      </c>
      <c r="AQ134" s="11">
        <v>0.6</v>
      </c>
      <c r="AR134" s="57">
        <v>20727</v>
      </c>
    </row>
    <row r="135" spans="1:44" ht="14.85" customHeight="1" x14ac:dyDescent="0.45">
      <c r="A135" s="124" t="s">
        <v>16</v>
      </c>
      <c r="B135" s="16" t="s">
        <v>61</v>
      </c>
      <c r="C135" s="10" t="s">
        <v>54</v>
      </c>
      <c r="D135" s="7" t="s">
        <v>62</v>
      </c>
      <c r="E135" s="92">
        <v>0.94099999999999995</v>
      </c>
      <c r="F135" s="78">
        <v>1439756</v>
      </c>
      <c r="G135" s="13">
        <v>0.94</v>
      </c>
      <c r="H135" s="56">
        <v>1436100</v>
      </c>
      <c r="I135" s="13">
        <v>0.94</v>
      </c>
      <c r="J135" s="56">
        <v>1436667</v>
      </c>
      <c r="K135" s="13">
        <v>0.94</v>
      </c>
      <c r="L135" s="56">
        <v>1433906</v>
      </c>
      <c r="M135" s="13">
        <v>0.94</v>
      </c>
      <c r="N135" s="56">
        <v>1429958</v>
      </c>
      <c r="P135" s="124" t="s">
        <v>16</v>
      </c>
      <c r="Q135" s="16" t="s">
        <v>61</v>
      </c>
      <c r="R135" s="10" t="s">
        <v>54</v>
      </c>
      <c r="S135" s="7" t="s">
        <v>62</v>
      </c>
      <c r="T135" s="92">
        <v>0.94599999999999995</v>
      </c>
      <c r="U135" s="78">
        <v>1351243</v>
      </c>
      <c r="V135" s="13">
        <v>0.94</v>
      </c>
      <c r="W135" s="56">
        <v>1348033</v>
      </c>
      <c r="X135" s="13">
        <v>0.95</v>
      </c>
      <c r="Y135" s="56">
        <v>1348366</v>
      </c>
      <c r="Z135" s="13">
        <v>0.95</v>
      </c>
      <c r="AA135" s="56">
        <v>1346004</v>
      </c>
      <c r="AB135" s="13">
        <v>0.94</v>
      </c>
      <c r="AC135" s="56">
        <v>1342526</v>
      </c>
      <c r="AE135" s="124" t="s">
        <v>16</v>
      </c>
      <c r="AF135" s="16" t="s">
        <v>61</v>
      </c>
      <c r="AG135" s="10" t="s">
        <v>54</v>
      </c>
      <c r="AH135" s="7" t="s">
        <v>62</v>
      </c>
      <c r="AI135" s="92">
        <v>0.86799999999999999</v>
      </c>
      <c r="AJ135" s="78">
        <v>88513</v>
      </c>
      <c r="AK135" s="13">
        <v>0.86</v>
      </c>
      <c r="AL135" s="56">
        <v>88067</v>
      </c>
      <c r="AM135" s="13">
        <v>0.87</v>
      </c>
      <c r="AN135" s="56">
        <v>88301</v>
      </c>
      <c r="AO135" s="13">
        <v>0.87</v>
      </c>
      <c r="AP135" s="56">
        <v>87902</v>
      </c>
      <c r="AQ135" s="13">
        <v>0.87</v>
      </c>
      <c r="AR135" s="56">
        <v>87432</v>
      </c>
    </row>
    <row r="136" spans="1:44" ht="14.85" customHeight="1" x14ac:dyDescent="0.45">
      <c r="A136" s="125"/>
      <c r="B136" s="16" t="s">
        <v>61</v>
      </c>
      <c r="C136" s="10" t="s">
        <v>56</v>
      </c>
      <c r="D136" s="7" t="s">
        <v>62</v>
      </c>
      <c r="E136" s="77">
        <v>0.98299999999999998</v>
      </c>
      <c r="F136" s="76">
        <v>1162171</v>
      </c>
      <c r="G136" s="11">
        <v>0.98</v>
      </c>
      <c r="H136" s="57">
        <v>1159934</v>
      </c>
      <c r="I136" s="11">
        <v>0.98</v>
      </c>
      <c r="J136" s="57">
        <v>1158078</v>
      </c>
      <c r="K136" s="11">
        <v>0.98</v>
      </c>
      <c r="L136" s="57">
        <v>1156110</v>
      </c>
      <c r="M136" s="11">
        <v>0.98</v>
      </c>
      <c r="N136" s="57">
        <v>1153515</v>
      </c>
      <c r="P136" s="125"/>
      <c r="Q136" s="16" t="s">
        <v>61</v>
      </c>
      <c r="R136" s="10" t="s">
        <v>56</v>
      </c>
      <c r="S136" s="7" t="s">
        <v>62</v>
      </c>
      <c r="T136" s="77">
        <v>0.98699999999999999</v>
      </c>
      <c r="U136" s="76">
        <v>1092311</v>
      </c>
      <c r="V136" s="11">
        <v>0.99</v>
      </c>
      <c r="W136" s="57">
        <v>1090364</v>
      </c>
      <c r="X136" s="11">
        <v>0.99</v>
      </c>
      <c r="Y136" s="57">
        <v>1088462</v>
      </c>
      <c r="Z136" s="11">
        <v>0.99</v>
      </c>
      <c r="AA136" s="57">
        <v>1086677</v>
      </c>
      <c r="AB136" s="11">
        <v>0.99</v>
      </c>
      <c r="AC136" s="57">
        <v>1084373</v>
      </c>
      <c r="AE136" s="125"/>
      <c r="AF136" s="16" t="s">
        <v>61</v>
      </c>
      <c r="AG136" s="10" t="s">
        <v>56</v>
      </c>
      <c r="AH136" s="7" t="s">
        <v>62</v>
      </c>
      <c r="AI136" s="77">
        <v>0.91700000000000004</v>
      </c>
      <c r="AJ136" s="76">
        <v>69860</v>
      </c>
      <c r="AK136" s="11">
        <v>0.91</v>
      </c>
      <c r="AL136" s="57">
        <v>69570</v>
      </c>
      <c r="AM136" s="11">
        <v>0.92</v>
      </c>
      <c r="AN136" s="57">
        <v>69616</v>
      </c>
      <c r="AO136" s="11">
        <v>0.92</v>
      </c>
      <c r="AP136" s="57">
        <v>69433</v>
      </c>
      <c r="AQ136" s="11">
        <v>0.92</v>
      </c>
      <c r="AR136" s="57">
        <v>69142</v>
      </c>
    </row>
    <row r="137" spans="1:44" ht="14.85" customHeight="1" x14ac:dyDescent="0.45">
      <c r="A137" s="126"/>
      <c r="B137" s="15" t="s">
        <v>61</v>
      </c>
      <c r="C137" s="10" t="s">
        <v>57</v>
      </c>
      <c r="D137" s="7" t="s">
        <v>62</v>
      </c>
      <c r="E137" s="77">
        <v>0.79800000000000004</v>
      </c>
      <c r="F137" s="76">
        <v>277585</v>
      </c>
      <c r="G137" s="11">
        <v>0.79</v>
      </c>
      <c r="H137" s="57">
        <v>276166</v>
      </c>
      <c r="I137" s="11">
        <v>0.8</v>
      </c>
      <c r="J137" s="57">
        <v>278589</v>
      </c>
      <c r="K137" s="11">
        <v>0.8</v>
      </c>
      <c r="L137" s="57">
        <v>277796</v>
      </c>
      <c r="M137" s="11">
        <v>0.8</v>
      </c>
      <c r="N137" s="57">
        <v>276443</v>
      </c>
      <c r="P137" s="126"/>
      <c r="Q137" s="15" t="s">
        <v>61</v>
      </c>
      <c r="R137" s="10" t="s">
        <v>57</v>
      </c>
      <c r="S137" s="7" t="s">
        <v>62</v>
      </c>
      <c r="T137" s="77">
        <v>0.80400000000000005</v>
      </c>
      <c r="U137" s="76">
        <v>258932</v>
      </c>
      <c r="V137" s="11">
        <v>0.8</v>
      </c>
      <c r="W137" s="57">
        <v>257669</v>
      </c>
      <c r="X137" s="11">
        <v>0.81</v>
      </c>
      <c r="Y137" s="57">
        <v>259904</v>
      </c>
      <c r="Z137" s="11">
        <v>0.81</v>
      </c>
      <c r="AA137" s="57">
        <v>259327</v>
      </c>
      <c r="AB137" s="11">
        <v>0.81</v>
      </c>
      <c r="AC137" s="57">
        <v>258153</v>
      </c>
      <c r="AE137" s="126"/>
      <c r="AF137" s="15" t="s">
        <v>61</v>
      </c>
      <c r="AG137" s="10" t="s">
        <v>57</v>
      </c>
      <c r="AH137" s="7" t="s">
        <v>62</v>
      </c>
      <c r="AI137" s="77">
        <v>0.72199999999999998</v>
      </c>
      <c r="AJ137" s="76">
        <v>18653</v>
      </c>
      <c r="AK137" s="11">
        <v>0.72</v>
      </c>
      <c r="AL137" s="57">
        <v>18497</v>
      </c>
      <c r="AM137" s="11">
        <v>0.73</v>
      </c>
      <c r="AN137" s="57">
        <v>18685</v>
      </c>
      <c r="AO137" s="11">
        <v>0.73</v>
      </c>
      <c r="AP137" s="57">
        <v>18469</v>
      </c>
      <c r="AQ137" s="11">
        <v>0.73</v>
      </c>
      <c r="AR137" s="57">
        <v>18290</v>
      </c>
    </row>
    <row r="138" spans="1:44" x14ac:dyDescent="0.45">
      <c r="A138" s="19"/>
      <c r="B138" s="20"/>
      <c r="C138" s="21"/>
      <c r="D138" s="22"/>
      <c r="E138" s="22"/>
      <c r="F138" s="22"/>
      <c r="G138" s="21"/>
      <c r="H138" s="21"/>
      <c r="I138" s="21"/>
      <c r="J138" s="21"/>
      <c r="K138" s="21"/>
      <c r="L138" s="21"/>
      <c r="O138" s="20"/>
      <c r="P138" s="21"/>
      <c r="Q138" s="22"/>
      <c r="R138" s="22"/>
      <c r="S138" s="22"/>
      <c r="T138" s="22"/>
      <c r="U138" s="22"/>
      <c r="V138" s="21"/>
      <c r="W138" s="21"/>
      <c r="X138" s="21"/>
      <c r="Y138" s="21"/>
      <c r="Z138" s="21"/>
      <c r="AA138" s="21"/>
      <c r="AC138" s="19"/>
      <c r="AD138" s="20"/>
      <c r="AE138" s="21"/>
      <c r="AF138" s="22"/>
      <c r="AG138" s="22"/>
      <c r="AH138" s="22"/>
      <c r="AI138" s="22"/>
      <c r="AJ138" s="22"/>
      <c r="AK138" s="21"/>
      <c r="AL138" s="21"/>
      <c r="AM138" s="21"/>
      <c r="AN138" s="21"/>
      <c r="AO138" s="21"/>
      <c r="AP138" s="21"/>
    </row>
  </sheetData>
  <sheetProtection formatCells="0" formatColumns="0" formatRows="0" sort="0" autoFilter="0"/>
  <mergeCells count="180">
    <mergeCell ref="M54:N54"/>
    <mergeCell ref="K98:L98"/>
    <mergeCell ref="M98:N98"/>
    <mergeCell ref="I98:J98"/>
    <mergeCell ref="I76:J76"/>
    <mergeCell ref="T76:U76"/>
    <mergeCell ref="T98:U98"/>
    <mergeCell ref="T120:U120"/>
    <mergeCell ref="P110:P112"/>
    <mergeCell ref="P66:P68"/>
    <mergeCell ref="P69:P71"/>
    <mergeCell ref="P104:P106"/>
    <mergeCell ref="P107:P109"/>
    <mergeCell ref="K76:L76"/>
    <mergeCell ref="M76:N76"/>
    <mergeCell ref="K54:L54"/>
    <mergeCell ref="I54:J54"/>
    <mergeCell ref="A135:A137"/>
    <mergeCell ref="P135:P137"/>
    <mergeCell ref="AE135:AE137"/>
    <mergeCell ref="A126:A128"/>
    <mergeCell ref="P126:P128"/>
    <mergeCell ref="AE126:AE128"/>
    <mergeCell ref="A129:A131"/>
    <mergeCell ref="P129:P131"/>
    <mergeCell ref="AE129:AE131"/>
    <mergeCell ref="A132:A134"/>
    <mergeCell ref="P132:P134"/>
    <mergeCell ref="AE132:AE134"/>
    <mergeCell ref="AK120:AL120"/>
    <mergeCell ref="AM120:AN120"/>
    <mergeCell ref="AO120:AP120"/>
    <mergeCell ref="AQ120:AR120"/>
    <mergeCell ref="A123:A125"/>
    <mergeCell ref="P123:P125"/>
    <mergeCell ref="AE123:AE125"/>
    <mergeCell ref="G120:H120"/>
    <mergeCell ref="I120:J120"/>
    <mergeCell ref="K120:L120"/>
    <mergeCell ref="M120:N120"/>
    <mergeCell ref="V120:W120"/>
    <mergeCell ref="X120:Y120"/>
    <mergeCell ref="AI120:AJ120"/>
    <mergeCell ref="Z120:AA120"/>
    <mergeCell ref="AB120:AC120"/>
    <mergeCell ref="E120:F120"/>
    <mergeCell ref="AK76:AL76"/>
    <mergeCell ref="AM76:AN76"/>
    <mergeCell ref="AO76:AP76"/>
    <mergeCell ref="AO54:AP54"/>
    <mergeCell ref="AQ54:AR54"/>
    <mergeCell ref="AE57:AE59"/>
    <mergeCell ref="AE60:AE62"/>
    <mergeCell ref="AE63:AE65"/>
    <mergeCell ref="AE113:AE115"/>
    <mergeCell ref="AE91:AE93"/>
    <mergeCell ref="AK98:AL98"/>
    <mergeCell ref="AM98:AN98"/>
    <mergeCell ref="AO98:AP98"/>
    <mergeCell ref="AQ98:AR98"/>
    <mergeCell ref="AQ76:AR76"/>
    <mergeCell ref="AE79:AE81"/>
    <mergeCell ref="AE82:AE84"/>
    <mergeCell ref="AE85:AE87"/>
    <mergeCell ref="AE88:AE90"/>
    <mergeCell ref="AI54:AJ54"/>
    <mergeCell ref="AI76:AJ76"/>
    <mergeCell ref="AI98:AJ98"/>
    <mergeCell ref="AE101:AE103"/>
    <mergeCell ref="AE104:AE106"/>
    <mergeCell ref="AK54:AL54"/>
    <mergeCell ref="AM54:AN54"/>
    <mergeCell ref="AM32:AN32"/>
    <mergeCell ref="AO32:AP32"/>
    <mergeCell ref="AQ32:AR32"/>
    <mergeCell ref="AE35:AE37"/>
    <mergeCell ref="AE38:AE40"/>
    <mergeCell ref="AE66:AE68"/>
    <mergeCell ref="AE69:AE71"/>
    <mergeCell ref="AI32:AJ32"/>
    <mergeCell ref="AK32:AL32"/>
    <mergeCell ref="AK10:AL10"/>
    <mergeCell ref="AM10:AN10"/>
    <mergeCell ref="AO10:AP10"/>
    <mergeCell ref="AQ10:AR10"/>
    <mergeCell ref="AE13:AE15"/>
    <mergeCell ref="AE41:AE43"/>
    <mergeCell ref="AE44:AE46"/>
    <mergeCell ref="AE47:AE49"/>
    <mergeCell ref="AI10:AJ10"/>
    <mergeCell ref="Z54:AA54"/>
    <mergeCell ref="AB54:AC54"/>
    <mergeCell ref="P57:P59"/>
    <mergeCell ref="P60:P62"/>
    <mergeCell ref="P63:P65"/>
    <mergeCell ref="AE16:AE18"/>
    <mergeCell ref="AE19:AE21"/>
    <mergeCell ref="AE22:AE24"/>
    <mergeCell ref="AE25:AE27"/>
    <mergeCell ref="V32:W32"/>
    <mergeCell ref="T32:U32"/>
    <mergeCell ref="T54:U54"/>
    <mergeCell ref="AE107:AE109"/>
    <mergeCell ref="AE110:AE112"/>
    <mergeCell ref="V54:W54"/>
    <mergeCell ref="X54:Y54"/>
    <mergeCell ref="X32:Y32"/>
    <mergeCell ref="Z32:AA32"/>
    <mergeCell ref="AB32:AC32"/>
    <mergeCell ref="P113:P115"/>
    <mergeCell ref="P91:P93"/>
    <mergeCell ref="V98:W98"/>
    <mergeCell ref="X98:Y98"/>
    <mergeCell ref="Z98:AA98"/>
    <mergeCell ref="AB98:AC98"/>
    <mergeCell ref="AB76:AC76"/>
    <mergeCell ref="P79:P81"/>
    <mergeCell ref="P82:P84"/>
    <mergeCell ref="P85:P87"/>
    <mergeCell ref="P88:P90"/>
    <mergeCell ref="V76:W76"/>
    <mergeCell ref="X76:Y76"/>
    <mergeCell ref="Z76:AA76"/>
    <mergeCell ref="P35:P37"/>
    <mergeCell ref="P38:P40"/>
    <mergeCell ref="P101:P103"/>
    <mergeCell ref="V10:W10"/>
    <mergeCell ref="X10:Y10"/>
    <mergeCell ref="Z10:AA10"/>
    <mergeCell ref="AB10:AC10"/>
    <mergeCell ref="P13:P15"/>
    <mergeCell ref="P41:P43"/>
    <mergeCell ref="P44:P46"/>
    <mergeCell ref="P47:P49"/>
    <mergeCell ref="I10:J10"/>
    <mergeCell ref="K10:L10"/>
    <mergeCell ref="M10:N10"/>
    <mergeCell ref="K32:L32"/>
    <mergeCell ref="M32:N32"/>
    <mergeCell ref="I32:J32"/>
    <mergeCell ref="P16:P18"/>
    <mergeCell ref="P19:P21"/>
    <mergeCell ref="P22:P24"/>
    <mergeCell ref="P25:P27"/>
    <mergeCell ref="T10:U10"/>
    <mergeCell ref="G10:H10"/>
    <mergeCell ref="G32:H32"/>
    <mergeCell ref="G54:H54"/>
    <mergeCell ref="G76:H76"/>
    <mergeCell ref="G98:H98"/>
    <mergeCell ref="A79:A81"/>
    <mergeCell ref="A82:A84"/>
    <mergeCell ref="A85:A87"/>
    <mergeCell ref="A63:A65"/>
    <mergeCell ref="A66:A68"/>
    <mergeCell ref="A69:A71"/>
    <mergeCell ref="A88:A90"/>
    <mergeCell ref="A91:A93"/>
    <mergeCell ref="A47:A49"/>
    <mergeCell ref="A57:A59"/>
    <mergeCell ref="A60:A62"/>
    <mergeCell ref="E10:F10"/>
    <mergeCell ref="A35:A37"/>
    <mergeCell ref="A13:A15"/>
    <mergeCell ref="A16:A18"/>
    <mergeCell ref="A19:A21"/>
    <mergeCell ref="A22:A24"/>
    <mergeCell ref="A25:A27"/>
    <mergeCell ref="A38:A40"/>
    <mergeCell ref="E76:F76"/>
    <mergeCell ref="E98:F98"/>
    <mergeCell ref="E32:F32"/>
    <mergeCell ref="E54:F54"/>
    <mergeCell ref="A113:A115"/>
    <mergeCell ref="A101:A103"/>
    <mergeCell ref="A104:A106"/>
    <mergeCell ref="A107:A109"/>
    <mergeCell ref="A110:A112"/>
    <mergeCell ref="A41:A43"/>
    <mergeCell ref="A44:A46"/>
  </mergeCells>
  <hyperlinks>
    <hyperlink ref="A2" location="GE10Mbps_Nation" display="GE10Mbps_Nation" xr:uid="{15A205AC-EA50-4A02-85F1-3307B5B49CD4}"/>
    <hyperlink ref="A3" location="GE30Mbps_Nation" display="GE30Mbps_Nation" xr:uid="{53825B44-4807-4748-949E-02711FBBB5B0}"/>
    <hyperlink ref="A4" location="GE300Mbps_Nation" display="Access to a download speed of 300Mbit/s or higher" xr:uid="{94AC63EC-A027-421C-9B78-C9BBC341B9B2}"/>
    <hyperlink ref="A5" location="Full_Fibre_Nation" display="Access to full fibre services" xr:uid="{6F99DE65-26FC-441C-884F-885CB4FB4418}"/>
    <hyperlink ref="A6" location="Below_USO_Nation" display="Not able to" xr:uid="{58B30ECF-9B1B-46F0-A475-9CE99463468D}"/>
    <hyperlink ref="P2" location="'Fixed Coverage (SDA)'!GE10Mbps_Residential" display="Access to a download speed of 10Mbit/s or higher" xr:uid="{98689A4A-30B3-4810-ADC5-FD3E12EF645A}"/>
    <hyperlink ref="P3" location="'Fixed Coverage (SDA)'!GE30Mbps_Residential" display="Access to a download speed of 30Mbit/s or higher" xr:uid="{D8D3ABA4-5943-4D15-AD8B-16B80574225C}"/>
    <hyperlink ref="P4" location="'Fixed Coverage (SDA)'!GE300Mbps_Residential" display="Access to a download speed of 300Mbit/s or higher" xr:uid="{6F1529A0-11DC-454C-9908-F22549E2C1F6}"/>
    <hyperlink ref="P5" location="'Fixed Coverage (SDA)'!Full_Fibre_Residential" display="Access to full fibre services" xr:uid="{62B9A4A6-7FFC-475F-87EF-859027E57D73}"/>
    <hyperlink ref="P6" location="'Fixed Coverage (SDA)'!Below_USO_Residential" display="Unable to access a download speed of 10Mbit/s and an upload speed of 1Mbit/s (Universal Service Obligation minimum)" xr:uid="{04113BF1-DBAC-4791-823A-EA288194EC0E}"/>
    <hyperlink ref="AE2" location="'Fixed Coverage (SDA)'!GE10Mbps_Commercial" display="Access to a download speed of 10Mbit/s or higher" xr:uid="{74F62006-90BB-4775-B981-47D17124FF0B}"/>
    <hyperlink ref="AE3" location="'Fixed Coverage (SDA)'!GE30Mbps_Commercial" display="Access to a download speed of 30Mbit/s or higher" xr:uid="{4000924E-7CA2-4176-923E-C068F603687A}"/>
    <hyperlink ref="AE4" location="'Fixed Coverage (SDA)'!GE300Mbps_Commercial" display="Access to a download speed of 300Mbit/s or higher" xr:uid="{03CCAB65-5F21-44E9-B0B3-0B5EB4B2BE96}"/>
    <hyperlink ref="AE5" location="'Fixed Coverage (SDA)'!Full_Fibre_Commercial" display="Access to full fibre services" xr:uid="{61EF5960-19A4-4E07-AEE6-15DD409C8E62}"/>
    <hyperlink ref="AE6" location="'Fixed Coverage (SDA)'!Below_USO_Commercial" display="Unable to access a download speed of 10Mbit/s and an upload speed of 1Mbit/s (Universal Service Obligation minimum)" xr:uid="{0B2B1178-61DF-46A0-87A4-A5B7C653CB13}"/>
    <hyperlink ref="AE10" location="'Fixed Coverage'!A1" display="Index" xr:uid="{C6C96741-15AC-43B5-9E5A-DEA6CB903F32}"/>
    <hyperlink ref="A10" location="'Fixed Coverage'!A1" display="Index" xr:uid="{518F41E2-2F0E-411B-AF4D-CE7D6633A9A2}"/>
    <hyperlink ref="P10" location="'Fixed Coverage'!A1" display="Index" xr:uid="{57628683-B2F6-411F-B7AC-F3E9C6050B58}"/>
    <hyperlink ref="AE32" location="'Fixed Coverage'!A1" display="Index" xr:uid="{CC235231-5E24-457C-80A1-55935945628F}"/>
    <hyperlink ref="A32" location="'Fixed Coverage'!A1" display="Index" xr:uid="{9977EB97-8624-4A0F-8627-A86D5788C373}"/>
    <hyperlink ref="P32" location="'Fixed Coverage'!A1" display="Index" xr:uid="{D1CB264C-8A05-440D-8D44-C2BAAB4733AF}"/>
    <hyperlink ref="A54" location="'Fixed Coverage'!A1" display="Index" xr:uid="{0A625330-724F-4E87-AB8B-FED6133530CB}"/>
    <hyperlink ref="P54" location="'Fixed Coverage'!A1" display="Index" xr:uid="{0417577D-34CC-4A33-A2BC-962255107D93}"/>
    <hyperlink ref="AE54" location="'Fixed Coverage'!A1" display="Index" xr:uid="{96F7D44B-7F82-4BA5-A50F-B43D304EF101}"/>
    <hyperlink ref="AE76" location="'Fixed Coverage'!A1" display="Index" xr:uid="{455BE387-8349-484F-98E5-01B4DF63582E}"/>
    <hyperlink ref="A76" location="'Fixed Coverage'!A1" display="Index" xr:uid="{EAA9486C-989C-45F5-A941-18EF69AB8AD0}"/>
    <hyperlink ref="P76" location="'Fixed Coverage'!A1" display="Index" xr:uid="{5A448E42-1006-4AAE-ACA0-7A0347B28ED4}"/>
    <hyperlink ref="P98" location="'Fixed Coverage'!A1" display="Index" xr:uid="{947CD0C4-54AF-43AB-A9E9-5BF53B4CEC53}"/>
    <hyperlink ref="A98" location="'Fixed Coverage'!A1" display="Index" xr:uid="{26603E95-D451-4165-BF1E-48497D5FAB5C}"/>
    <hyperlink ref="AE98" location="'Fixed Coverage'!A1" display="Index" xr:uid="{C644AF54-9333-43A2-8D5F-4A5292FB2A8A}"/>
    <hyperlink ref="AE120" location="'Fixed Coverage'!A1" display="Index" xr:uid="{C45F9C93-AB83-4AF1-9539-93094980C611}"/>
    <hyperlink ref="P120" location="'Fixed Coverage'!A1" display="Index" xr:uid="{4CCB9070-19B1-445F-B783-E94EC7DC5C90}"/>
    <hyperlink ref="A120" location="'Fixed Coverage'!A1" display="Index" xr:uid="{C2A8B65E-3C09-4783-B58B-8D1A81707AB6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FBC2A-3D26-4942-A093-DB8A22823FB9}">
  <sheetPr codeName="Sheet6"/>
  <dimension ref="A1:BJ140"/>
  <sheetViews>
    <sheetView showGridLines="0" zoomScale="90" zoomScaleNormal="90" workbookViewId="0"/>
  </sheetViews>
  <sheetFormatPr defaultColWidth="9" defaultRowHeight="14.25" x14ac:dyDescent="0.45"/>
  <cols>
    <col min="1" max="1" width="17.3984375" style="27" customWidth="1"/>
    <col min="2" max="2" width="9" style="27" hidden="1" customWidth="1"/>
    <col min="3" max="3" width="9" style="27"/>
    <col min="4" max="4" width="0" style="27" hidden="1" customWidth="1"/>
    <col min="5" max="6" width="12.86328125" style="27" customWidth="1"/>
    <col min="7" max="7" width="13.265625" style="27" customWidth="1"/>
    <col min="8" max="20" width="12.59765625" style="27" customWidth="1"/>
    <col min="21" max="21" width="9" style="27"/>
    <col min="22" max="22" width="17.3984375" style="27" customWidth="1"/>
    <col min="23" max="23" width="0" style="27" hidden="1" customWidth="1"/>
    <col min="24" max="24" width="9" style="27"/>
    <col min="25" max="25" width="0" style="27" hidden="1" customWidth="1"/>
    <col min="26" max="39" width="12.59765625" style="27" customWidth="1"/>
    <col min="40" max="40" width="9" style="27"/>
    <col min="41" max="41" width="17.265625" style="27" customWidth="1"/>
    <col min="42" max="42" width="7.265625" style="27" customWidth="1"/>
    <col min="43" max="43" width="15.73046875" style="27" customWidth="1"/>
    <col min="44" max="44" width="0" style="27" hidden="1" customWidth="1"/>
    <col min="45" max="45" width="12.59765625" style="27" customWidth="1"/>
    <col min="46" max="46" width="12.59765625" style="27" hidden="1" customWidth="1"/>
    <col min="47" max="47" width="12.59765625" style="27" customWidth="1"/>
    <col min="48" max="48" width="14.73046875" style="27" customWidth="1"/>
    <col min="49" max="58" width="12.59765625" style="27" customWidth="1"/>
    <col min="59" max="62" width="11.86328125" style="27" customWidth="1"/>
    <col min="63" max="16384" width="9" style="27"/>
  </cols>
  <sheetData>
    <row r="1" spans="1:13" ht="15.75" x14ac:dyDescent="0.5">
      <c r="A1" s="28" t="s">
        <v>25</v>
      </c>
      <c r="H1" s="64"/>
      <c r="I1" s="63"/>
      <c r="M1" s="52"/>
    </row>
    <row r="2" spans="1:13" x14ac:dyDescent="0.45">
      <c r="A2" s="27" t="s">
        <v>21</v>
      </c>
      <c r="J2" s="27" t="s">
        <v>22</v>
      </c>
    </row>
    <row r="3" spans="1:13" x14ac:dyDescent="0.45">
      <c r="A3" s="44" t="s">
        <v>153</v>
      </c>
      <c r="J3" s="44" t="s">
        <v>154</v>
      </c>
    </row>
    <row r="4" spans="1:13" x14ac:dyDescent="0.45">
      <c r="A4" s="44" t="s">
        <v>155</v>
      </c>
      <c r="J4" s="44" t="s">
        <v>156</v>
      </c>
    </row>
    <row r="5" spans="1:13" x14ac:dyDescent="0.45">
      <c r="A5" s="44" t="s">
        <v>157</v>
      </c>
      <c r="J5" s="44" t="s">
        <v>158</v>
      </c>
    </row>
    <row r="6" spans="1:13" x14ac:dyDescent="0.45">
      <c r="A6" s="27" t="s">
        <v>23</v>
      </c>
      <c r="J6" s="27" t="s">
        <v>159</v>
      </c>
    </row>
    <row r="7" spans="1:13" x14ac:dyDescent="0.45">
      <c r="A7" s="44" t="s">
        <v>160</v>
      </c>
      <c r="J7" s="44" t="s">
        <v>161</v>
      </c>
    </row>
    <row r="8" spans="1:13" x14ac:dyDescent="0.45">
      <c r="A8" s="44" t="s">
        <v>162</v>
      </c>
      <c r="J8" s="44" t="s">
        <v>163</v>
      </c>
    </row>
    <row r="9" spans="1:13" x14ac:dyDescent="0.45">
      <c r="A9" s="44" t="s">
        <v>164</v>
      </c>
      <c r="J9" s="44" t="s">
        <v>165</v>
      </c>
    </row>
    <row r="10" spans="1:13" x14ac:dyDescent="0.45">
      <c r="A10" s="27" t="s">
        <v>24</v>
      </c>
      <c r="J10" s="27" t="s">
        <v>166</v>
      </c>
    </row>
    <row r="11" spans="1:13" x14ac:dyDescent="0.45">
      <c r="A11" s="44" t="s">
        <v>167</v>
      </c>
      <c r="J11" s="44" t="s">
        <v>168</v>
      </c>
    </row>
    <row r="12" spans="1:13" x14ac:dyDescent="0.45">
      <c r="A12" s="44" t="s">
        <v>169</v>
      </c>
      <c r="J12" s="44" t="s">
        <v>170</v>
      </c>
    </row>
    <row r="13" spans="1:13" x14ac:dyDescent="0.45">
      <c r="A13" s="44" t="s">
        <v>171</v>
      </c>
      <c r="J13" s="44" t="s">
        <v>172</v>
      </c>
    </row>
    <row r="14" spans="1:13" x14ac:dyDescent="0.45">
      <c r="A14" s="1" t="s">
        <v>30</v>
      </c>
    </row>
    <row r="15" spans="1:13" x14ac:dyDescent="0.45">
      <c r="A15" s="1"/>
    </row>
    <row r="16" spans="1:13" x14ac:dyDescent="0.45">
      <c r="A16" s="28" t="s">
        <v>21</v>
      </c>
    </row>
    <row r="17" spans="1:62" x14ac:dyDescent="0.45">
      <c r="A17" s="28" t="s">
        <v>173</v>
      </c>
      <c r="B17" s="29"/>
      <c r="C17" s="29"/>
      <c r="D17" s="29"/>
      <c r="E17" s="29"/>
      <c r="F17" s="29"/>
      <c r="H17" s="29"/>
      <c r="J17" s="29"/>
      <c r="K17" s="28"/>
      <c r="L17" s="29"/>
      <c r="N17" s="29"/>
      <c r="P17" s="29"/>
      <c r="Q17" s="29"/>
      <c r="R17" s="29"/>
      <c r="S17" s="29"/>
      <c r="T17" s="29"/>
      <c r="V17" s="28" t="s">
        <v>174</v>
      </c>
      <c r="W17" s="29"/>
      <c r="X17" s="29"/>
      <c r="Y17" s="29"/>
      <c r="AA17" s="29"/>
      <c r="AC17" s="29"/>
      <c r="AE17" s="54"/>
      <c r="AG17" s="29"/>
      <c r="AI17" s="29"/>
      <c r="AJ17" s="29"/>
      <c r="AK17" s="29"/>
      <c r="AL17" s="29"/>
      <c r="AM17" s="29"/>
      <c r="AQ17" s="28" t="s">
        <v>175</v>
      </c>
      <c r="AR17" s="29"/>
      <c r="AS17" s="29"/>
      <c r="AT17" s="29"/>
      <c r="AV17" s="29"/>
      <c r="AX17" s="29"/>
      <c r="AZ17" s="29"/>
      <c r="BB17" s="29"/>
      <c r="BD17" s="29"/>
      <c r="BE17" s="29"/>
      <c r="BF17" s="29"/>
      <c r="BG17" s="29"/>
      <c r="BH17" s="29"/>
    </row>
    <row r="18" spans="1:62" x14ac:dyDescent="0.45">
      <c r="A18" s="43" t="s">
        <v>176</v>
      </c>
      <c r="B18" s="28"/>
      <c r="C18" s="30"/>
      <c r="D18" s="31"/>
      <c r="E18" s="131">
        <v>43952</v>
      </c>
      <c r="F18" s="132"/>
      <c r="G18" s="131">
        <v>43831</v>
      </c>
      <c r="H18" s="132"/>
      <c r="I18" s="131">
        <v>43709</v>
      </c>
      <c r="J18" s="132"/>
      <c r="K18" s="131">
        <v>43586</v>
      </c>
      <c r="L18" s="132"/>
      <c r="M18" s="131">
        <v>43466</v>
      </c>
      <c r="N18" s="132"/>
      <c r="O18" s="131">
        <v>43344</v>
      </c>
      <c r="P18" s="132"/>
      <c r="Q18" s="131">
        <v>43221</v>
      </c>
      <c r="R18" s="132"/>
      <c r="S18" s="131">
        <v>43101</v>
      </c>
      <c r="T18" s="132"/>
      <c r="V18" s="43" t="s">
        <v>176</v>
      </c>
      <c r="W18" s="28"/>
      <c r="X18" s="30"/>
      <c r="Y18" s="31"/>
      <c r="Z18" s="131">
        <v>43952</v>
      </c>
      <c r="AA18" s="132"/>
      <c r="AB18" s="131">
        <v>43831</v>
      </c>
      <c r="AC18" s="132"/>
      <c r="AD18" s="131">
        <v>43709</v>
      </c>
      <c r="AE18" s="132"/>
      <c r="AF18" s="131">
        <v>43586</v>
      </c>
      <c r="AG18" s="132"/>
      <c r="AH18" s="131">
        <v>43466</v>
      </c>
      <c r="AI18" s="132"/>
      <c r="AJ18" s="131">
        <v>43344</v>
      </c>
      <c r="AK18" s="132"/>
      <c r="AL18" s="131">
        <v>43221</v>
      </c>
      <c r="AM18" s="132"/>
      <c r="AN18" s="131">
        <v>43101</v>
      </c>
      <c r="AO18" s="132"/>
      <c r="AQ18" s="43" t="s">
        <v>176</v>
      </c>
      <c r="AR18" s="28"/>
      <c r="AS18" s="30"/>
      <c r="AT18" s="31"/>
      <c r="AU18" s="131">
        <v>43952</v>
      </c>
      <c r="AV18" s="132"/>
      <c r="AW18" s="131">
        <v>43831</v>
      </c>
      <c r="AX18" s="132"/>
      <c r="AY18" s="131">
        <v>43709</v>
      </c>
      <c r="AZ18" s="132"/>
      <c r="BA18" s="131">
        <v>43586</v>
      </c>
      <c r="BB18" s="132"/>
      <c r="BC18" s="131">
        <v>43466</v>
      </c>
      <c r="BD18" s="132"/>
      <c r="BE18" s="131">
        <v>43344</v>
      </c>
      <c r="BF18" s="132"/>
      <c r="BG18" s="131">
        <v>43221</v>
      </c>
      <c r="BH18" s="132"/>
      <c r="BI18" s="131">
        <v>43101</v>
      </c>
      <c r="BJ18" s="132"/>
    </row>
    <row r="19" spans="1:62" x14ac:dyDescent="0.45">
      <c r="A19" s="58" t="s">
        <v>25</v>
      </c>
      <c r="B19" s="32"/>
      <c r="C19" s="33" t="s">
        <v>34</v>
      </c>
      <c r="D19" s="34" t="s">
        <v>35</v>
      </c>
      <c r="E19" s="35" t="s">
        <v>80</v>
      </c>
      <c r="F19" s="36" t="s">
        <v>81</v>
      </c>
      <c r="G19" s="35" t="s">
        <v>80</v>
      </c>
      <c r="H19" s="36" t="s">
        <v>81</v>
      </c>
      <c r="I19" s="35" t="s">
        <v>80</v>
      </c>
      <c r="J19" s="36" t="s">
        <v>81</v>
      </c>
      <c r="K19" s="35" t="s">
        <v>80</v>
      </c>
      <c r="L19" s="36" t="s">
        <v>81</v>
      </c>
      <c r="M19" s="35" t="s">
        <v>80</v>
      </c>
      <c r="N19" s="36" t="s">
        <v>81</v>
      </c>
      <c r="O19" s="35" t="s">
        <v>80</v>
      </c>
      <c r="P19" s="36" t="s">
        <v>81</v>
      </c>
      <c r="Q19" s="35" t="s">
        <v>80</v>
      </c>
      <c r="R19" s="36" t="s">
        <v>81</v>
      </c>
      <c r="S19" s="35" t="s">
        <v>80</v>
      </c>
      <c r="T19" s="36" t="s">
        <v>81</v>
      </c>
      <c r="V19" s="58" t="s">
        <v>25</v>
      </c>
      <c r="W19" s="32"/>
      <c r="X19" s="33" t="s">
        <v>34</v>
      </c>
      <c r="Y19" s="34" t="s">
        <v>35</v>
      </c>
      <c r="Z19" s="35" t="s">
        <v>80</v>
      </c>
      <c r="AA19" s="36" t="s">
        <v>81</v>
      </c>
      <c r="AB19" s="35" t="s">
        <v>80</v>
      </c>
      <c r="AC19" s="36" t="s">
        <v>81</v>
      </c>
      <c r="AD19" s="35" t="s">
        <v>80</v>
      </c>
      <c r="AE19" s="36" t="s">
        <v>81</v>
      </c>
      <c r="AF19" s="35" t="s">
        <v>80</v>
      </c>
      <c r="AG19" s="36" t="s">
        <v>81</v>
      </c>
      <c r="AH19" s="35" t="s">
        <v>80</v>
      </c>
      <c r="AI19" s="36" t="s">
        <v>81</v>
      </c>
      <c r="AJ19" s="35" t="s">
        <v>80</v>
      </c>
      <c r="AK19" s="36" t="s">
        <v>81</v>
      </c>
      <c r="AL19" s="35" t="s">
        <v>80</v>
      </c>
      <c r="AM19" s="36" t="s">
        <v>81</v>
      </c>
      <c r="AN19" s="35" t="s">
        <v>80</v>
      </c>
      <c r="AO19" s="36" t="s">
        <v>81</v>
      </c>
      <c r="AQ19" s="58" t="s">
        <v>25</v>
      </c>
      <c r="AR19" s="32"/>
      <c r="AS19" s="33" t="s">
        <v>34</v>
      </c>
      <c r="AT19" s="34" t="s">
        <v>35</v>
      </c>
      <c r="AU19" s="35" t="s">
        <v>80</v>
      </c>
      <c r="AV19" s="36" t="s">
        <v>81</v>
      </c>
      <c r="AW19" s="35" t="s">
        <v>80</v>
      </c>
      <c r="AX19" s="36" t="s">
        <v>81</v>
      </c>
      <c r="AY19" s="35" t="s">
        <v>80</v>
      </c>
      <c r="AZ19" s="36" t="s">
        <v>81</v>
      </c>
      <c r="BA19" s="35" t="s">
        <v>80</v>
      </c>
      <c r="BB19" s="36" t="s">
        <v>81</v>
      </c>
      <c r="BC19" s="35" t="s">
        <v>80</v>
      </c>
      <c r="BD19" s="36" t="s">
        <v>81</v>
      </c>
      <c r="BE19" s="35" t="s">
        <v>80</v>
      </c>
      <c r="BF19" s="36" t="s">
        <v>81</v>
      </c>
      <c r="BG19" s="35" t="s">
        <v>80</v>
      </c>
      <c r="BH19" s="36" t="s">
        <v>81</v>
      </c>
      <c r="BI19" s="35" t="s">
        <v>80</v>
      </c>
      <c r="BJ19" s="36" t="s">
        <v>81</v>
      </c>
    </row>
    <row r="20" spans="1:62" ht="14.25" hidden="1" customHeight="1" x14ac:dyDescent="0.45">
      <c r="A20" s="32"/>
      <c r="B20" s="31" t="s">
        <v>42</v>
      </c>
      <c r="C20" s="33" t="s">
        <v>34</v>
      </c>
      <c r="D20" s="34" t="s">
        <v>35</v>
      </c>
      <c r="E20" s="34" t="s">
        <v>216</v>
      </c>
      <c r="F20" s="34" t="s">
        <v>217</v>
      </c>
      <c r="G20" s="34" t="s">
        <v>43</v>
      </c>
      <c r="H20" s="34" t="s">
        <v>44</v>
      </c>
      <c r="I20" s="34" t="s">
        <v>45</v>
      </c>
      <c r="J20" s="34" t="s">
        <v>46</v>
      </c>
      <c r="K20" s="34" t="s">
        <v>47</v>
      </c>
      <c r="L20" s="34" t="s">
        <v>48</v>
      </c>
      <c r="M20" s="34" t="s">
        <v>49</v>
      </c>
      <c r="N20" s="34" t="s">
        <v>50</v>
      </c>
      <c r="O20" s="34" t="s">
        <v>51</v>
      </c>
      <c r="P20" s="34" t="s">
        <v>52</v>
      </c>
      <c r="Q20" s="34" t="s">
        <v>177</v>
      </c>
      <c r="R20" s="34" t="s">
        <v>178</v>
      </c>
      <c r="S20" s="34" t="s">
        <v>179</v>
      </c>
      <c r="T20" s="34" t="s">
        <v>180</v>
      </c>
      <c r="V20" s="32"/>
      <c r="W20" s="31" t="s">
        <v>42</v>
      </c>
      <c r="X20" s="33" t="s">
        <v>34</v>
      </c>
      <c r="Y20" s="34" t="s">
        <v>35</v>
      </c>
      <c r="Z20" s="34" t="s">
        <v>216</v>
      </c>
      <c r="AA20" s="34" t="s">
        <v>217</v>
      </c>
      <c r="AB20" s="34" t="s">
        <v>43</v>
      </c>
      <c r="AC20" s="34" t="s">
        <v>44</v>
      </c>
      <c r="AD20" s="34" t="s">
        <v>45</v>
      </c>
      <c r="AE20" s="34" t="s">
        <v>46</v>
      </c>
      <c r="AF20" s="34" t="s">
        <v>47</v>
      </c>
      <c r="AG20" s="34" t="s">
        <v>48</v>
      </c>
      <c r="AH20" s="34" t="s">
        <v>49</v>
      </c>
      <c r="AI20" s="34" t="s">
        <v>50</v>
      </c>
      <c r="AJ20" s="34" t="s">
        <v>51</v>
      </c>
      <c r="AK20" s="34" t="s">
        <v>52</v>
      </c>
      <c r="AL20" s="34" t="s">
        <v>177</v>
      </c>
      <c r="AM20" s="34" t="s">
        <v>178</v>
      </c>
      <c r="AN20" s="34" t="s">
        <v>179</v>
      </c>
      <c r="AO20" s="34" t="s">
        <v>180</v>
      </c>
      <c r="AQ20" s="32"/>
      <c r="AR20" s="31" t="s">
        <v>42</v>
      </c>
      <c r="AS20" s="33" t="s">
        <v>34</v>
      </c>
      <c r="AT20" s="34" t="s">
        <v>35</v>
      </c>
      <c r="AU20" s="34" t="s">
        <v>216</v>
      </c>
      <c r="AV20" s="34" t="s">
        <v>217</v>
      </c>
      <c r="AW20" s="34" t="s">
        <v>43</v>
      </c>
      <c r="AX20" s="34" t="s">
        <v>44</v>
      </c>
      <c r="AY20" s="34" t="s">
        <v>45</v>
      </c>
      <c r="AZ20" s="34" t="s">
        <v>46</v>
      </c>
      <c r="BA20" s="34" t="s">
        <v>47</v>
      </c>
      <c r="BB20" s="34" t="s">
        <v>48</v>
      </c>
      <c r="BC20" s="34" t="s">
        <v>49</v>
      </c>
      <c r="BD20" s="34" t="s">
        <v>50</v>
      </c>
      <c r="BE20" s="34" t="s">
        <v>51</v>
      </c>
      <c r="BF20" s="34" t="s">
        <v>52</v>
      </c>
      <c r="BG20" s="34" t="s">
        <v>177</v>
      </c>
      <c r="BH20" s="34" t="s">
        <v>178</v>
      </c>
      <c r="BI20" s="34" t="s">
        <v>179</v>
      </c>
      <c r="BJ20" s="34" t="s">
        <v>180</v>
      </c>
    </row>
    <row r="21" spans="1:62" x14ac:dyDescent="0.45">
      <c r="A21" s="133" t="s">
        <v>15</v>
      </c>
      <c r="B21" s="10" t="s">
        <v>53</v>
      </c>
      <c r="C21" s="37" t="s">
        <v>54</v>
      </c>
      <c r="D21" s="38" t="s">
        <v>181</v>
      </c>
      <c r="E21" s="8">
        <v>0.80800000000000005</v>
      </c>
      <c r="F21" s="56">
        <v>25115426</v>
      </c>
      <c r="G21" s="8">
        <v>0.80900000000000005</v>
      </c>
      <c r="H21" s="56">
        <v>24927379</v>
      </c>
      <c r="I21" s="8">
        <v>0.79800000000000004</v>
      </c>
      <c r="J21" s="56">
        <v>24577471</v>
      </c>
      <c r="K21" s="8">
        <v>0.77200000000000002</v>
      </c>
      <c r="L21" s="56">
        <v>22846300</v>
      </c>
      <c r="M21" s="8">
        <v>0.76800000000000002</v>
      </c>
      <c r="N21" s="56">
        <v>22653228</v>
      </c>
      <c r="O21" s="8">
        <v>0.76800000000000002</v>
      </c>
      <c r="P21" s="56">
        <v>22545615</v>
      </c>
      <c r="Q21" s="8">
        <v>0.75700000000000001</v>
      </c>
      <c r="R21" s="56">
        <v>22158807</v>
      </c>
      <c r="S21" s="8">
        <v>0.74299999999999999</v>
      </c>
      <c r="T21" s="56">
        <v>21756313</v>
      </c>
      <c r="V21" s="133" t="s">
        <v>15</v>
      </c>
      <c r="W21" s="10" t="s">
        <v>53</v>
      </c>
      <c r="X21" s="37" t="s">
        <v>54</v>
      </c>
      <c r="Y21" s="38" t="s">
        <v>182</v>
      </c>
      <c r="Z21" s="8">
        <v>0.93200000000000005</v>
      </c>
      <c r="AA21" s="56">
        <v>28968184</v>
      </c>
      <c r="AB21" s="8">
        <v>0.93100000000000005</v>
      </c>
      <c r="AC21" s="56">
        <v>28687616</v>
      </c>
      <c r="AD21" s="8">
        <v>0.92700000000000005</v>
      </c>
      <c r="AE21" s="56">
        <v>28552969</v>
      </c>
      <c r="AF21" s="8">
        <v>0.92400000000000004</v>
      </c>
      <c r="AG21" s="56">
        <v>27334755</v>
      </c>
      <c r="AH21" s="8">
        <v>0.92300000000000004</v>
      </c>
      <c r="AI21" s="56">
        <v>27210321</v>
      </c>
      <c r="AJ21" s="8">
        <v>0.92500000000000004</v>
      </c>
      <c r="AK21" s="56">
        <v>27138614</v>
      </c>
      <c r="AL21" s="8">
        <v>0.92100000000000004</v>
      </c>
      <c r="AM21" s="56">
        <v>26950195</v>
      </c>
      <c r="AN21" s="8">
        <v>0.91700000000000004</v>
      </c>
      <c r="AO21" s="56">
        <v>26852508</v>
      </c>
      <c r="AQ21" s="133" t="s">
        <v>15</v>
      </c>
      <c r="AR21" s="10" t="s">
        <v>53</v>
      </c>
      <c r="AS21" s="37" t="s">
        <v>54</v>
      </c>
      <c r="AT21" s="38" t="s">
        <v>183</v>
      </c>
      <c r="AU21" s="8">
        <v>0.98199999999999998</v>
      </c>
      <c r="AV21" s="56">
        <v>30536498</v>
      </c>
      <c r="AW21" s="8">
        <v>0.98099999999999998</v>
      </c>
      <c r="AX21" s="56">
        <v>30221123</v>
      </c>
      <c r="AY21" s="39">
        <v>0.98</v>
      </c>
      <c r="AZ21" s="56">
        <v>30161482</v>
      </c>
      <c r="BA21" s="39">
        <v>0.97799999999999998</v>
      </c>
      <c r="BB21" s="56">
        <v>28953077</v>
      </c>
      <c r="BC21" s="39">
        <v>0.97699999999999998</v>
      </c>
      <c r="BD21" s="56">
        <v>28826011</v>
      </c>
      <c r="BE21" s="39">
        <v>0.97799999999999998</v>
      </c>
      <c r="BF21" s="56">
        <v>28697296</v>
      </c>
      <c r="BG21" s="39">
        <v>0.97499999999999998</v>
      </c>
      <c r="BH21" s="56">
        <v>28542069</v>
      </c>
      <c r="BI21" s="39">
        <v>0.97099999999999997</v>
      </c>
      <c r="BJ21" s="56">
        <v>28426478</v>
      </c>
    </row>
    <row r="22" spans="1:62" x14ac:dyDescent="0.45">
      <c r="A22" s="133"/>
      <c r="B22" s="10" t="s">
        <v>53</v>
      </c>
      <c r="C22" s="10" t="s">
        <v>56</v>
      </c>
      <c r="D22" s="38" t="s">
        <v>181</v>
      </c>
      <c r="E22" s="11">
        <v>0.86799999999999999</v>
      </c>
      <c r="F22" s="57">
        <v>23181306</v>
      </c>
      <c r="G22" s="11">
        <v>0.871</v>
      </c>
      <c r="H22" s="57">
        <v>23041105</v>
      </c>
      <c r="I22" s="11">
        <v>0.86</v>
      </c>
      <c r="J22" s="57">
        <v>22739300</v>
      </c>
      <c r="K22" s="11">
        <v>0.83099999999999996</v>
      </c>
      <c r="L22" s="57">
        <v>21121625</v>
      </c>
      <c r="M22" s="11">
        <v>0.82699999999999996</v>
      </c>
      <c r="N22" s="57">
        <v>20965948</v>
      </c>
      <c r="O22" s="11">
        <v>0.82599999999999996</v>
      </c>
      <c r="P22" s="57">
        <v>20839449</v>
      </c>
      <c r="Q22" s="11">
        <v>0.81599999999999995</v>
      </c>
      <c r="R22" s="57">
        <v>20528024</v>
      </c>
      <c r="S22" s="11">
        <v>0.80300000000000005</v>
      </c>
      <c r="T22" s="57">
        <v>20223683</v>
      </c>
      <c r="V22" s="133"/>
      <c r="W22" s="10" t="s">
        <v>53</v>
      </c>
      <c r="X22" s="10" t="s">
        <v>56</v>
      </c>
      <c r="Y22" s="38" t="s">
        <v>182</v>
      </c>
      <c r="Z22" s="11">
        <v>0.97099999999999997</v>
      </c>
      <c r="AA22" s="57">
        <v>25925402</v>
      </c>
      <c r="AB22" s="11">
        <v>0.97099999999999997</v>
      </c>
      <c r="AC22" s="57">
        <v>25683490</v>
      </c>
      <c r="AD22" s="11">
        <v>0.96799999999999997</v>
      </c>
      <c r="AE22" s="57">
        <v>25591427</v>
      </c>
      <c r="AF22" s="11">
        <v>0.96599999999999997</v>
      </c>
      <c r="AG22" s="57">
        <v>24566678</v>
      </c>
      <c r="AH22" s="11">
        <v>0.96599999999999997</v>
      </c>
      <c r="AI22" s="57">
        <v>24474926</v>
      </c>
      <c r="AJ22" s="11">
        <v>0.96699999999999997</v>
      </c>
      <c r="AK22" s="57">
        <v>24402360</v>
      </c>
      <c r="AL22" s="11">
        <v>0.96399999999999997</v>
      </c>
      <c r="AM22" s="57">
        <v>24273154</v>
      </c>
      <c r="AN22" s="11">
        <v>0.96299999999999997</v>
      </c>
      <c r="AO22" s="57">
        <v>24242450</v>
      </c>
      <c r="AQ22" s="133"/>
      <c r="AR22" s="10" t="s">
        <v>53</v>
      </c>
      <c r="AS22" s="10" t="s">
        <v>56</v>
      </c>
      <c r="AT22" s="38" t="s">
        <v>183</v>
      </c>
      <c r="AU22" s="11">
        <v>0.997</v>
      </c>
      <c r="AV22" s="57">
        <v>26623344</v>
      </c>
      <c r="AW22" s="11">
        <v>0.996</v>
      </c>
      <c r="AX22" s="57">
        <v>26363013</v>
      </c>
      <c r="AY22" s="40">
        <v>0.996</v>
      </c>
      <c r="AZ22" s="57">
        <v>26332858</v>
      </c>
      <c r="BA22" s="40">
        <v>0.996</v>
      </c>
      <c r="BB22" s="57">
        <v>25312814</v>
      </c>
      <c r="BC22" s="40">
        <v>0.995</v>
      </c>
      <c r="BD22" s="57">
        <v>25223830</v>
      </c>
      <c r="BE22" s="40">
        <v>0.995</v>
      </c>
      <c r="BF22" s="57">
        <v>25116977</v>
      </c>
      <c r="BG22" s="40">
        <v>0.995</v>
      </c>
      <c r="BH22" s="57">
        <v>25035555</v>
      </c>
      <c r="BI22" s="40">
        <v>0.99299999999999999</v>
      </c>
      <c r="BJ22" s="57">
        <v>25002624</v>
      </c>
    </row>
    <row r="23" spans="1:62" x14ac:dyDescent="0.45">
      <c r="A23" s="133"/>
      <c r="B23" s="10" t="s">
        <v>53</v>
      </c>
      <c r="C23" s="10" t="s">
        <v>57</v>
      </c>
      <c r="D23" s="38" t="s">
        <v>181</v>
      </c>
      <c r="E23" s="11">
        <v>0.441</v>
      </c>
      <c r="F23" s="57">
        <v>1934120</v>
      </c>
      <c r="G23" s="11">
        <v>0.433</v>
      </c>
      <c r="H23" s="57">
        <v>1886274</v>
      </c>
      <c r="I23" s="11">
        <v>0.42199999999999999</v>
      </c>
      <c r="J23" s="57">
        <v>1838171</v>
      </c>
      <c r="K23" s="11">
        <v>0.41299999999999998</v>
      </c>
      <c r="L23" s="57">
        <v>1724675</v>
      </c>
      <c r="M23" s="11">
        <v>0.40600000000000003</v>
      </c>
      <c r="N23" s="57">
        <v>1687280</v>
      </c>
      <c r="O23" s="11">
        <v>0.41399999999999998</v>
      </c>
      <c r="P23" s="57">
        <v>1706166</v>
      </c>
      <c r="Q23" s="11">
        <v>0.39800000000000002</v>
      </c>
      <c r="R23" s="57">
        <v>1630783</v>
      </c>
      <c r="S23" s="11">
        <v>0.374</v>
      </c>
      <c r="T23" s="57">
        <v>1532630</v>
      </c>
      <c r="V23" s="133"/>
      <c r="W23" s="10" t="s">
        <v>53</v>
      </c>
      <c r="X23" s="10" t="s">
        <v>57</v>
      </c>
      <c r="Y23" s="38" t="s">
        <v>182</v>
      </c>
      <c r="Z23" s="11">
        <v>0.69299999999999995</v>
      </c>
      <c r="AA23" s="57">
        <v>3042782</v>
      </c>
      <c r="AB23" s="11">
        <v>0.68899999999999995</v>
      </c>
      <c r="AC23" s="57">
        <v>3004126</v>
      </c>
      <c r="AD23" s="11">
        <v>0.68</v>
      </c>
      <c r="AE23" s="57">
        <v>2961542</v>
      </c>
      <c r="AF23" s="11">
        <v>0.66300000000000003</v>
      </c>
      <c r="AG23" s="57">
        <v>2768077</v>
      </c>
      <c r="AH23" s="11">
        <v>0.65900000000000003</v>
      </c>
      <c r="AI23" s="57">
        <v>2735395</v>
      </c>
      <c r="AJ23" s="11">
        <v>0.66400000000000003</v>
      </c>
      <c r="AK23" s="57">
        <v>2736254</v>
      </c>
      <c r="AL23" s="11">
        <v>0.65300000000000002</v>
      </c>
      <c r="AM23" s="57">
        <v>2677041</v>
      </c>
      <c r="AN23" s="11">
        <v>0.63600000000000001</v>
      </c>
      <c r="AO23" s="57">
        <v>2610058</v>
      </c>
      <c r="AQ23" s="133"/>
      <c r="AR23" s="10" t="s">
        <v>53</v>
      </c>
      <c r="AS23" s="10" t="s">
        <v>57</v>
      </c>
      <c r="AT23" s="38" t="s">
        <v>183</v>
      </c>
      <c r="AU23" s="11">
        <v>0.89200000000000002</v>
      </c>
      <c r="AV23" s="57">
        <v>3913154</v>
      </c>
      <c r="AW23" s="11">
        <v>0.88500000000000001</v>
      </c>
      <c r="AX23" s="57">
        <v>3858110</v>
      </c>
      <c r="AY23" s="40">
        <v>0.879</v>
      </c>
      <c r="AZ23" s="57">
        <v>3828624</v>
      </c>
      <c r="BA23" s="40">
        <v>0.872</v>
      </c>
      <c r="BB23" s="57">
        <v>3640263</v>
      </c>
      <c r="BC23" s="40">
        <v>0.86799999999999999</v>
      </c>
      <c r="BD23" s="57">
        <v>3602181</v>
      </c>
      <c r="BE23" s="40">
        <v>0.86899999999999999</v>
      </c>
      <c r="BF23" s="57">
        <v>3580319</v>
      </c>
      <c r="BG23" s="40">
        <v>0.85499999999999998</v>
      </c>
      <c r="BH23" s="57">
        <v>3506514</v>
      </c>
      <c r="BI23" s="40">
        <v>0.83499999999999996</v>
      </c>
      <c r="BJ23" s="57">
        <v>3423854</v>
      </c>
    </row>
    <row r="24" spans="1:62" x14ac:dyDescent="0.45">
      <c r="A24" s="134" t="s">
        <v>19</v>
      </c>
      <c r="B24" s="41" t="s">
        <v>58</v>
      </c>
      <c r="C24" s="10" t="s">
        <v>54</v>
      </c>
      <c r="D24" s="38" t="s">
        <v>181</v>
      </c>
      <c r="E24" s="13">
        <v>0.81699999999999995</v>
      </c>
      <c r="F24" s="56">
        <v>21230053</v>
      </c>
      <c r="G24" s="13">
        <v>0.82</v>
      </c>
      <c r="H24" s="56">
        <v>21207064</v>
      </c>
      <c r="I24" s="13">
        <v>0.80900000000000005</v>
      </c>
      <c r="J24" s="56">
        <v>20908376</v>
      </c>
      <c r="K24" s="13">
        <v>0.78300000000000003</v>
      </c>
      <c r="L24" s="56">
        <v>19347743</v>
      </c>
      <c r="M24" s="13">
        <v>0.78</v>
      </c>
      <c r="N24" s="56">
        <v>19189301</v>
      </c>
      <c r="O24" s="13">
        <v>0.78100000000000003</v>
      </c>
      <c r="P24" s="56">
        <v>19132805</v>
      </c>
      <c r="Q24" s="13">
        <v>0.77</v>
      </c>
      <c r="R24" s="56">
        <v>18811502</v>
      </c>
      <c r="S24" s="13">
        <v>0.75800000000000001</v>
      </c>
      <c r="T24" s="56">
        <v>18502661</v>
      </c>
      <c r="V24" s="134" t="s">
        <v>19</v>
      </c>
      <c r="W24" s="41" t="s">
        <v>58</v>
      </c>
      <c r="X24" s="10" t="s">
        <v>54</v>
      </c>
      <c r="Y24" s="38" t="s">
        <v>182</v>
      </c>
      <c r="Z24" s="13">
        <v>0.93799999999999994</v>
      </c>
      <c r="AA24" s="56">
        <v>24358179</v>
      </c>
      <c r="AB24" s="13">
        <v>0.93700000000000006</v>
      </c>
      <c r="AC24" s="56">
        <v>24244493</v>
      </c>
      <c r="AD24" s="13">
        <v>0.93400000000000005</v>
      </c>
      <c r="AE24" s="56">
        <v>24133487</v>
      </c>
      <c r="AF24" s="13">
        <v>0.93100000000000005</v>
      </c>
      <c r="AG24" s="56">
        <v>22997598</v>
      </c>
      <c r="AH24" s="13">
        <v>0.93</v>
      </c>
      <c r="AI24" s="56">
        <v>22891640</v>
      </c>
      <c r="AJ24" s="13">
        <v>0.93300000000000005</v>
      </c>
      <c r="AK24" s="56">
        <v>22840620</v>
      </c>
      <c r="AL24" s="13">
        <v>0.92900000000000005</v>
      </c>
      <c r="AM24" s="56">
        <v>22685876</v>
      </c>
      <c r="AN24" s="13">
        <v>0.92600000000000005</v>
      </c>
      <c r="AO24" s="56">
        <v>22616296</v>
      </c>
      <c r="AQ24" s="134" t="s">
        <v>19</v>
      </c>
      <c r="AR24" s="41" t="s">
        <v>58</v>
      </c>
      <c r="AS24" s="10" t="s">
        <v>54</v>
      </c>
      <c r="AT24" s="38" t="s">
        <v>183</v>
      </c>
      <c r="AU24" s="13">
        <v>0.98599999999999999</v>
      </c>
      <c r="AV24" s="56">
        <v>25610442</v>
      </c>
      <c r="AW24" s="13">
        <v>0.98499999999999999</v>
      </c>
      <c r="AX24" s="56">
        <v>25477304</v>
      </c>
      <c r="AY24" s="42">
        <v>0.98399999999999999</v>
      </c>
      <c r="AZ24" s="56">
        <v>25430360</v>
      </c>
      <c r="BA24" s="42">
        <v>0.98299999999999998</v>
      </c>
      <c r="BB24" s="56">
        <v>24278803</v>
      </c>
      <c r="BC24" s="42">
        <v>0.98199999999999998</v>
      </c>
      <c r="BD24" s="56">
        <v>24170196</v>
      </c>
      <c r="BE24" s="42">
        <v>0.98299999999999998</v>
      </c>
      <c r="BF24" s="56">
        <v>24076742</v>
      </c>
      <c r="BG24" s="42">
        <v>0.98099999999999998</v>
      </c>
      <c r="BH24" s="56">
        <v>23954245</v>
      </c>
      <c r="BI24" s="42">
        <v>0.97799999999999998</v>
      </c>
      <c r="BJ24" s="56">
        <v>23888365</v>
      </c>
    </row>
    <row r="25" spans="1:62" x14ac:dyDescent="0.45">
      <c r="A25" s="135"/>
      <c r="B25" s="41" t="s">
        <v>58</v>
      </c>
      <c r="C25" s="10" t="s">
        <v>56</v>
      </c>
      <c r="D25" s="38" t="s">
        <v>181</v>
      </c>
      <c r="E25" s="11">
        <v>0.872</v>
      </c>
      <c r="F25" s="57">
        <v>19786208</v>
      </c>
      <c r="G25" s="11">
        <v>0.876</v>
      </c>
      <c r="H25" s="57">
        <v>19796860</v>
      </c>
      <c r="I25" s="11">
        <v>0.86499999999999999</v>
      </c>
      <c r="J25" s="57">
        <v>19537961</v>
      </c>
      <c r="K25" s="11">
        <v>0.83699999999999997</v>
      </c>
      <c r="L25" s="57">
        <v>18060469</v>
      </c>
      <c r="M25" s="11">
        <v>0.83399999999999996</v>
      </c>
      <c r="N25" s="57">
        <v>17931755</v>
      </c>
      <c r="O25" s="11">
        <v>0.83399999999999996</v>
      </c>
      <c r="P25" s="57">
        <v>17845357</v>
      </c>
      <c r="Q25" s="11">
        <v>0.82399999999999995</v>
      </c>
      <c r="R25" s="57">
        <v>17583895</v>
      </c>
      <c r="S25" s="11">
        <v>0.81200000000000006</v>
      </c>
      <c r="T25" s="57">
        <v>17340397</v>
      </c>
      <c r="V25" s="135"/>
      <c r="W25" s="41" t="s">
        <v>58</v>
      </c>
      <c r="X25" s="10" t="s">
        <v>56</v>
      </c>
      <c r="Y25" s="38" t="s">
        <v>182</v>
      </c>
      <c r="Z25" s="11">
        <v>0.97299999999999998</v>
      </c>
      <c r="AA25" s="57">
        <v>22068730</v>
      </c>
      <c r="AB25" s="11">
        <v>0.97299999999999998</v>
      </c>
      <c r="AC25" s="57">
        <v>21985357</v>
      </c>
      <c r="AD25" s="11">
        <v>0.97</v>
      </c>
      <c r="AE25" s="57">
        <v>21910354</v>
      </c>
      <c r="AF25" s="11">
        <v>0.96899999999999997</v>
      </c>
      <c r="AG25" s="57">
        <v>20912053</v>
      </c>
      <c r="AH25" s="11">
        <v>0.96899999999999997</v>
      </c>
      <c r="AI25" s="57">
        <v>20831325</v>
      </c>
      <c r="AJ25" s="11">
        <v>0.97</v>
      </c>
      <c r="AK25" s="57">
        <v>20769988</v>
      </c>
      <c r="AL25" s="11">
        <v>0.96799999999999997</v>
      </c>
      <c r="AM25" s="57">
        <v>20658063</v>
      </c>
      <c r="AN25" s="11">
        <v>0.96599999999999997</v>
      </c>
      <c r="AO25" s="57">
        <v>20635938</v>
      </c>
      <c r="AQ25" s="135"/>
      <c r="AR25" s="41" t="s">
        <v>58</v>
      </c>
      <c r="AS25" s="10" t="s">
        <v>56</v>
      </c>
      <c r="AT25" s="38" t="s">
        <v>183</v>
      </c>
      <c r="AU25" s="11">
        <v>0.998</v>
      </c>
      <c r="AV25" s="57">
        <v>22630801</v>
      </c>
      <c r="AW25" s="11">
        <v>0.997</v>
      </c>
      <c r="AX25" s="57">
        <v>22537817</v>
      </c>
      <c r="AY25" s="40">
        <v>0.997</v>
      </c>
      <c r="AZ25" s="57">
        <v>22514205</v>
      </c>
      <c r="BA25" s="40">
        <v>0.997</v>
      </c>
      <c r="BB25" s="57">
        <v>21505240</v>
      </c>
      <c r="BC25" s="40">
        <v>0.996</v>
      </c>
      <c r="BD25" s="57">
        <v>21425277</v>
      </c>
      <c r="BE25" s="40">
        <v>0.997</v>
      </c>
      <c r="BF25" s="57">
        <v>21338838</v>
      </c>
      <c r="BG25" s="40">
        <v>0.996</v>
      </c>
      <c r="BH25" s="57">
        <v>21266856</v>
      </c>
      <c r="BI25" s="40">
        <v>0.995</v>
      </c>
      <c r="BJ25" s="57">
        <v>21253106</v>
      </c>
    </row>
    <row r="26" spans="1:62" x14ac:dyDescent="0.45">
      <c r="A26" s="136"/>
      <c r="B26" s="41" t="s">
        <v>58</v>
      </c>
      <c r="C26" s="10" t="s">
        <v>57</v>
      </c>
      <c r="D26" s="38" t="s">
        <v>181</v>
      </c>
      <c r="E26" s="11">
        <v>0.439</v>
      </c>
      <c r="F26" s="57">
        <v>1443845</v>
      </c>
      <c r="G26" s="11">
        <v>0.432</v>
      </c>
      <c r="H26" s="57">
        <v>1410204</v>
      </c>
      <c r="I26" s="11">
        <v>0.42</v>
      </c>
      <c r="J26" s="57">
        <v>1370415</v>
      </c>
      <c r="K26" s="11">
        <v>0.41199999999999998</v>
      </c>
      <c r="L26" s="57">
        <v>1287274</v>
      </c>
      <c r="M26" s="11">
        <v>0.40500000000000003</v>
      </c>
      <c r="N26" s="57">
        <v>1257546</v>
      </c>
      <c r="O26" s="11">
        <v>0.41699999999999998</v>
      </c>
      <c r="P26" s="57">
        <v>1287448</v>
      </c>
      <c r="Q26" s="11">
        <v>0.4</v>
      </c>
      <c r="R26" s="57">
        <v>1227607</v>
      </c>
      <c r="S26" s="11">
        <v>0.379</v>
      </c>
      <c r="T26" s="57">
        <v>1162264</v>
      </c>
      <c r="V26" s="136"/>
      <c r="W26" s="41" t="s">
        <v>58</v>
      </c>
      <c r="X26" s="10" t="s">
        <v>57</v>
      </c>
      <c r="Y26" s="38" t="s">
        <v>182</v>
      </c>
      <c r="Z26" s="11">
        <v>0.69599999999999995</v>
      </c>
      <c r="AA26" s="57">
        <v>2289449</v>
      </c>
      <c r="AB26" s="11">
        <v>0.69199999999999995</v>
      </c>
      <c r="AC26" s="57">
        <v>2259136</v>
      </c>
      <c r="AD26" s="11">
        <v>0.68100000000000005</v>
      </c>
      <c r="AE26" s="57">
        <v>2223133</v>
      </c>
      <c r="AF26" s="11">
        <v>0.66700000000000004</v>
      </c>
      <c r="AG26" s="57">
        <v>2085545</v>
      </c>
      <c r="AH26" s="11">
        <v>0.66300000000000003</v>
      </c>
      <c r="AI26" s="57">
        <v>2060315</v>
      </c>
      <c r="AJ26" s="11">
        <v>0.67100000000000004</v>
      </c>
      <c r="AK26" s="57">
        <v>2070632</v>
      </c>
      <c r="AL26" s="11">
        <v>0.66100000000000003</v>
      </c>
      <c r="AM26" s="57">
        <v>2027813</v>
      </c>
      <c r="AN26" s="11">
        <v>0.64700000000000002</v>
      </c>
      <c r="AO26" s="57">
        <v>1980358</v>
      </c>
      <c r="AQ26" s="136"/>
      <c r="AR26" s="41" t="s">
        <v>58</v>
      </c>
      <c r="AS26" s="10" t="s">
        <v>57</v>
      </c>
      <c r="AT26" s="38" t="s">
        <v>183</v>
      </c>
      <c r="AU26" s="11">
        <v>0.90600000000000003</v>
      </c>
      <c r="AV26" s="57">
        <v>2979641</v>
      </c>
      <c r="AW26" s="11">
        <v>0.9</v>
      </c>
      <c r="AX26" s="57">
        <v>2939487</v>
      </c>
      <c r="AY26" s="40">
        <v>0.89300000000000002</v>
      </c>
      <c r="AZ26" s="57">
        <v>2916155</v>
      </c>
      <c r="BA26" s="40">
        <v>0.88800000000000001</v>
      </c>
      <c r="BB26" s="57">
        <v>2773563</v>
      </c>
      <c r="BC26" s="40">
        <v>0.88300000000000001</v>
      </c>
      <c r="BD26" s="57">
        <v>2744919</v>
      </c>
      <c r="BE26" s="40">
        <v>0.88800000000000001</v>
      </c>
      <c r="BF26" s="57">
        <v>2737904</v>
      </c>
      <c r="BG26" s="40">
        <v>0.875</v>
      </c>
      <c r="BH26" s="57">
        <v>2687389</v>
      </c>
      <c r="BI26" s="40">
        <v>0.86</v>
      </c>
      <c r="BJ26" s="57">
        <v>2635259</v>
      </c>
    </row>
    <row r="27" spans="1:62" x14ac:dyDescent="0.45">
      <c r="A27" s="134" t="s">
        <v>18</v>
      </c>
      <c r="B27" s="41" t="s">
        <v>59</v>
      </c>
      <c r="C27" s="10" t="s">
        <v>54</v>
      </c>
      <c r="D27" s="38" t="s">
        <v>181</v>
      </c>
      <c r="E27" s="13">
        <v>0.65</v>
      </c>
      <c r="F27" s="56">
        <v>528816</v>
      </c>
      <c r="G27" s="13">
        <v>0.621</v>
      </c>
      <c r="H27" s="56">
        <v>505391</v>
      </c>
      <c r="I27" s="13">
        <f>J27/Notes!J20</f>
        <v>0.61217265356974082</v>
      </c>
      <c r="J27" s="56">
        <v>498734</v>
      </c>
      <c r="K27" s="13">
        <v>0.58299999999999996</v>
      </c>
      <c r="L27" s="56">
        <v>450557</v>
      </c>
      <c r="M27" s="13">
        <v>0.58499999999999996</v>
      </c>
      <c r="N27" s="56">
        <v>451698</v>
      </c>
      <c r="O27" s="13">
        <v>0.57199999999999995</v>
      </c>
      <c r="P27" s="56">
        <v>438227</v>
      </c>
      <c r="Q27" s="13">
        <v>0.56399999999999995</v>
      </c>
      <c r="R27" s="56">
        <v>432438</v>
      </c>
      <c r="S27" s="13">
        <v>0.55700000000000005</v>
      </c>
      <c r="T27" s="56">
        <v>432079</v>
      </c>
      <c r="V27" s="134" t="s">
        <v>18</v>
      </c>
      <c r="W27" s="41" t="s">
        <v>59</v>
      </c>
      <c r="X27" s="10" t="s">
        <v>54</v>
      </c>
      <c r="Y27" s="38" t="s">
        <v>182</v>
      </c>
      <c r="Z27" s="13">
        <v>0.81200000000000006</v>
      </c>
      <c r="AA27" s="56">
        <v>660836</v>
      </c>
      <c r="AB27" s="13">
        <v>0.79800000000000004</v>
      </c>
      <c r="AC27" s="56">
        <v>649842</v>
      </c>
      <c r="AD27" s="13">
        <v>0.79500000000000004</v>
      </c>
      <c r="AE27" s="56">
        <v>645002</v>
      </c>
      <c r="AF27" s="13">
        <v>0.79400000000000004</v>
      </c>
      <c r="AG27" s="56">
        <v>613364</v>
      </c>
      <c r="AH27" s="13">
        <v>0.79300000000000004</v>
      </c>
      <c r="AI27" s="56">
        <v>612155</v>
      </c>
      <c r="AJ27" s="13">
        <v>0.8</v>
      </c>
      <c r="AK27" s="56">
        <v>613296</v>
      </c>
      <c r="AL27" s="13">
        <v>0.79900000000000004</v>
      </c>
      <c r="AM27" s="56">
        <v>612333</v>
      </c>
      <c r="AN27" s="13">
        <v>0.79400000000000004</v>
      </c>
      <c r="AO27" s="56">
        <v>615690</v>
      </c>
      <c r="AQ27" s="134" t="s">
        <v>18</v>
      </c>
      <c r="AR27" s="41" t="s">
        <v>59</v>
      </c>
      <c r="AS27" s="10" t="s">
        <v>54</v>
      </c>
      <c r="AT27" s="38" t="s">
        <v>183</v>
      </c>
      <c r="AU27" s="13">
        <v>0.94799999999999995</v>
      </c>
      <c r="AV27" s="56">
        <v>771453</v>
      </c>
      <c r="AW27" s="13">
        <v>0.92600000000000005</v>
      </c>
      <c r="AX27" s="56">
        <v>754023</v>
      </c>
      <c r="AY27" s="42">
        <v>0.92500000000000004</v>
      </c>
      <c r="AZ27" s="56">
        <v>750403</v>
      </c>
      <c r="BA27" s="42">
        <v>0.92600000000000005</v>
      </c>
      <c r="BB27" s="56">
        <v>715518</v>
      </c>
      <c r="BC27" s="42">
        <v>0.92700000000000005</v>
      </c>
      <c r="BD27" s="56">
        <v>716095</v>
      </c>
      <c r="BE27" s="42">
        <v>0.92700000000000005</v>
      </c>
      <c r="BF27" s="56">
        <v>710240</v>
      </c>
      <c r="BG27" s="42">
        <v>0.92400000000000004</v>
      </c>
      <c r="BH27" s="56">
        <v>707871</v>
      </c>
      <c r="BI27" s="42">
        <v>0.92</v>
      </c>
      <c r="BJ27" s="56">
        <v>713103</v>
      </c>
    </row>
    <row r="28" spans="1:62" x14ac:dyDescent="0.45">
      <c r="A28" s="135"/>
      <c r="B28" s="41" t="s">
        <v>59</v>
      </c>
      <c r="C28" s="10" t="s">
        <v>56</v>
      </c>
      <c r="D28" s="38" t="s">
        <v>181</v>
      </c>
      <c r="E28" s="11">
        <v>0.754</v>
      </c>
      <c r="F28" s="57">
        <v>439188</v>
      </c>
      <c r="G28" s="11">
        <v>0.72499999999999998</v>
      </c>
      <c r="H28" s="57">
        <v>420416</v>
      </c>
      <c r="I28" s="11">
        <v>0.71799999999999997</v>
      </c>
      <c r="J28" s="57">
        <v>414373</v>
      </c>
      <c r="K28" s="11">
        <v>0.66600000000000004</v>
      </c>
      <c r="L28" s="57">
        <v>366284</v>
      </c>
      <c r="M28" s="11">
        <v>0.66800000000000004</v>
      </c>
      <c r="N28" s="57">
        <v>366879</v>
      </c>
      <c r="O28" s="11">
        <v>0.64700000000000002</v>
      </c>
      <c r="P28" s="57">
        <v>352814</v>
      </c>
      <c r="Q28" s="11">
        <v>0.64</v>
      </c>
      <c r="R28" s="57">
        <v>349095</v>
      </c>
      <c r="S28" s="11">
        <v>0.63800000000000001</v>
      </c>
      <c r="T28" s="57">
        <v>348546</v>
      </c>
      <c r="V28" s="135"/>
      <c r="W28" s="41" t="s">
        <v>59</v>
      </c>
      <c r="X28" s="10" t="s">
        <v>56</v>
      </c>
      <c r="Y28" s="38" t="s">
        <v>182</v>
      </c>
      <c r="Z28" s="11">
        <v>0.89900000000000002</v>
      </c>
      <c r="AA28" s="57">
        <v>523387</v>
      </c>
      <c r="AB28" s="11">
        <v>0.88500000000000001</v>
      </c>
      <c r="AC28" s="57">
        <v>512999</v>
      </c>
      <c r="AD28" s="11">
        <v>0.88200000000000001</v>
      </c>
      <c r="AE28" s="57">
        <v>509365</v>
      </c>
      <c r="AF28" s="11">
        <v>0.879</v>
      </c>
      <c r="AG28" s="57">
        <v>483304</v>
      </c>
      <c r="AH28" s="11">
        <v>0.877</v>
      </c>
      <c r="AI28" s="57">
        <v>482014</v>
      </c>
      <c r="AJ28" s="11">
        <v>0.88500000000000001</v>
      </c>
      <c r="AK28" s="57">
        <v>482358</v>
      </c>
      <c r="AL28" s="11">
        <v>0.88400000000000001</v>
      </c>
      <c r="AM28" s="57">
        <v>481993</v>
      </c>
      <c r="AN28" s="11">
        <v>0.88200000000000001</v>
      </c>
      <c r="AO28" s="57">
        <v>481705</v>
      </c>
      <c r="AQ28" s="135"/>
      <c r="AR28" s="41" t="s">
        <v>59</v>
      </c>
      <c r="AS28" s="10" t="s">
        <v>56</v>
      </c>
      <c r="AT28" s="38" t="s">
        <v>183</v>
      </c>
      <c r="AU28" s="11">
        <v>0.98399999999999999</v>
      </c>
      <c r="AV28" s="57">
        <v>572958</v>
      </c>
      <c r="AW28" s="11">
        <v>0.96699999999999997</v>
      </c>
      <c r="AX28" s="57">
        <v>560931</v>
      </c>
      <c r="AY28" s="40">
        <v>0.96699999999999997</v>
      </c>
      <c r="AZ28" s="57">
        <v>558408</v>
      </c>
      <c r="BA28" s="40">
        <v>0.96099999999999997</v>
      </c>
      <c r="BB28" s="57">
        <v>528664</v>
      </c>
      <c r="BC28" s="40">
        <v>0.96199999999999997</v>
      </c>
      <c r="BD28" s="57">
        <v>529001</v>
      </c>
      <c r="BE28" s="40">
        <v>0.96099999999999997</v>
      </c>
      <c r="BF28" s="57">
        <v>524019</v>
      </c>
      <c r="BG28" s="40">
        <v>0.96199999999999997</v>
      </c>
      <c r="BH28" s="57">
        <v>524243</v>
      </c>
      <c r="BI28" s="40">
        <v>0.96</v>
      </c>
      <c r="BJ28" s="57">
        <v>524300</v>
      </c>
    </row>
    <row r="29" spans="1:62" x14ac:dyDescent="0.45">
      <c r="A29" s="136"/>
      <c r="B29" s="41" t="s">
        <v>59</v>
      </c>
      <c r="C29" s="10" t="s">
        <v>57</v>
      </c>
      <c r="D29" s="38" t="s">
        <v>181</v>
      </c>
      <c r="E29" s="11">
        <v>0.38700000000000001</v>
      </c>
      <c r="F29" s="57">
        <v>89628</v>
      </c>
      <c r="G29" s="11">
        <v>0.36199999999999999</v>
      </c>
      <c r="H29" s="57">
        <v>84975</v>
      </c>
      <c r="I29" s="11">
        <v>0.36099999999999999</v>
      </c>
      <c r="J29" s="57">
        <v>84361</v>
      </c>
      <c r="K29" s="11">
        <v>0.379</v>
      </c>
      <c r="L29" s="57">
        <v>84273</v>
      </c>
      <c r="M29" s="11">
        <v>0.38100000000000001</v>
      </c>
      <c r="N29" s="57">
        <v>84819</v>
      </c>
      <c r="O29" s="11">
        <v>0.38600000000000001</v>
      </c>
      <c r="P29" s="57">
        <v>85413</v>
      </c>
      <c r="Q29" s="11">
        <v>0.377</v>
      </c>
      <c r="R29" s="57">
        <v>83343</v>
      </c>
      <c r="S29" s="11">
        <v>0.36399999999999999</v>
      </c>
      <c r="T29" s="57">
        <v>83533</v>
      </c>
      <c r="V29" s="136"/>
      <c r="W29" s="41" t="s">
        <v>59</v>
      </c>
      <c r="X29" s="10" t="s">
        <v>57</v>
      </c>
      <c r="Y29" s="38" t="s">
        <v>182</v>
      </c>
      <c r="Z29" s="11">
        <v>0.59299999999999997</v>
      </c>
      <c r="AA29" s="57">
        <v>137449</v>
      </c>
      <c r="AB29" s="11">
        <v>0.58399999999999996</v>
      </c>
      <c r="AC29" s="57">
        <v>136843</v>
      </c>
      <c r="AD29" s="11">
        <v>0.57999999999999996</v>
      </c>
      <c r="AE29" s="57">
        <v>135637</v>
      </c>
      <c r="AF29" s="11">
        <v>0.58399999999999996</v>
      </c>
      <c r="AG29" s="57">
        <v>130060</v>
      </c>
      <c r="AH29" s="11">
        <v>0.58499999999999996</v>
      </c>
      <c r="AI29" s="57">
        <v>130141</v>
      </c>
      <c r="AJ29" s="11">
        <v>0.59199999999999997</v>
      </c>
      <c r="AK29" s="57">
        <v>130938</v>
      </c>
      <c r="AL29" s="11">
        <v>0.59</v>
      </c>
      <c r="AM29" s="57">
        <v>130340</v>
      </c>
      <c r="AN29" s="11">
        <v>0.58399999999999996</v>
      </c>
      <c r="AO29" s="57">
        <v>133985</v>
      </c>
      <c r="AQ29" s="136"/>
      <c r="AR29" s="41" t="s">
        <v>59</v>
      </c>
      <c r="AS29" s="10" t="s">
        <v>57</v>
      </c>
      <c r="AT29" s="38" t="s">
        <v>183</v>
      </c>
      <c r="AU29" s="11">
        <v>0.85699999999999998</v>
      </c>
      <c r="AV29" s="57">
        <v>198495</v>
      </c>
      <c r="AW29" s="11">
        <v>0.82299999999999995</v>
      </c>
      <c r="AX29" s="57">
        <v>193092</v>
      </c>
      <c r="AY29" s="40">
        <v>0.82199999999999995</v>
      </c>
      <c r="AZ29" s="57">
        <v>191995</v>
      </c>
      <c r="BA29" s="40">
        <v>0.84</v>
      </c>
      <c r="BB29" s="57">
        <v>186854</v>
      </c>
      <c r="BC29" s="40">
        <v>0.84099999999999997</v>
      </c>
      <c r="BD29" s="57">
        <v>187094</v>
      </c>
      <c r="BE29" s="40">
        <v>0.84199999999999997</v>
      </c>
      <c r="BF29" s="57">
        <v>186221</v>
      </c>
      <c r="BG29" s="40">
        <v>0.83099999999999996</v>
      </c>
      <c r="BH29" s="57">
        <v>183628</v>
      </c>
      <c r="BI29" s="40">
        <v>0.82299999999999995</v>
      </c>
      <c r="BJ29" s="57">
        <v>188803</v>
      </c>
    </row>
    <row r="30" spans="1:62" x14ac:dyDescent="0.45">
      <c r="A30" s="134" t="s">
        <v>17</v>
      </c>
      <c r="B30" s="41" t="s">
        <v>60</v>
      </c>
      <c r="C30" s="10" t="s">
        <v>54</v>
      </c>
      <c r="D30" s="38" t="s">
        <v>181</v>
      </c>
      <c r="E30" s="13">
        <v>0.80600000000000005</v>
      </c>
      <c r="F30" s="56">
        <v>2233740</v>
      </c>
      <c r="G30" s="13">
        <v>0.79800000000000004</v>
      </c>
      <c r="H30" s="56">
        <v>2083322</v>
      </c>
      <c r="I30" s="13">
        <v>0.79200000000000004</v>
      </c>
      <c r="J30" s="56">
        <v>2063470</v>
      </c>
      <c r="K30" s="13">
        <v>0.76100000000000001</v>
      </c>
      <c r="L30" s="56">
        <v>2021011</v>
      </c>
      <c r="M30" s="13">
        <v>0.753</v>
      </c>
      <c r="N30" s="56">
        <v>1992530</v>
      </c>
      <c r="O30" s="13">
        <v>0.748</v>
      </c>
      <c r="P30" s="56">
        <v>1971317</v>
      </c>
      <c r="Q30" s="13">
        <v>0.73599999999999999</v>
      </c>
      <c r="R30" s="56">
        <v>1934605</v>
      </c>
      <c r="S30" s="13">
        <v>0.72</v>
      </c>
      <c r="T30" s="56">
        <v>1894604</v>
      </c>
      <c r="V30" s="134" t="s">
        <v>17</v>
      </c>
      <c r="W30" s="41" t="s">
        <v>60</v>
      </c>
      <c r="X30" s="10" t="s">
        <v>54</v>
      </c>
      <c r="Y30" s="38" t="s">
        <v>182</v>
      </c>
      <c r="Z30" s="13">
        <v>0.92700000000000005</v>
      </c>
      <c r="AA30" s="56">
        <v>2569046</v>
      </c>
      <c r="AB30" s="13">
        <v>0.92300000000000004</v>
      </c>
      <c r="AC30" s="56">
        <v>2408860</v>
      </c>
      <c r="AD30" s="13">
        <v>0.92200000000000004</v>
      </c>
      <c r="AE30" s="56">
        <v>2400527</v>
      </c>
      <c r="AF30" s="13">
        <v>0.91300000000000003</v>
      </c>
      <c r="AG30" s="56">
        <v>2426718</v>
      </c>
      <c r="AH30" s="13">
        <v>0.91200000000000003</v>
      </c>
      <c r="AI30" s="56">
        <v>2413284</v>
      </c>
      <c r="AJ30" s="13">
        <v>0.91100000000000003</v>
      </c>
      <c r="AK30" s="56">
        <v>2401957</v>
      </c>
      <c r="AL30" s="13">
        <v>0.90600000000000003</v>
      </c>
      <c r="AM30" s="56">
        <v>2381595</v>
      </c>
      <c r="AN30" s="13">
        <v>0.89900000000000002</v>
      </c>
      <c r="AO30" s="56">
        <v>2366313</v>
      </c>
      <c r="AQ30" s="134" t="s">
        <v>17</v>
      </c>
      <c r="AR30" s="41" t="s">
        <v>60</v>
      </c>
      <c r="AS30" s="10" t="s">
        <v>54</v>
      </c>
      <c r="AT30" s="38" t="s">
        <v>183</v>
      </c>
      <c r="AU30" s="13">
        <v>0.97199999999999998</v>
      </c>
      <c r="AV30" s="56">
        <v>2692035</v>
      </c>
      <c r="AW30" s="13">
        <v>0.97</v>
      </c>
      <c r="AX30" s="56">
        <v>2531047</v>
      </c>
      <c r="AY30" s="42">
        <v>0.96899999999999997</v>
      </c>
      <c r="AZ30" s="56">
        <v>2524180</v>
      </c>
      <c r="BA30" s="42">
        <v>0.96599999999999997</v>
      </c>
      <c r="BB30" s="56">
        <v>2565184</v>
      </c>
      <c r="BC30" s="42">
        <v>0.96399999999999997</v>
      </c>
      <c r="BD30" s="56">
        <v>2550504</v>
      </c>
      <c r="BE30" s="42">
        <v>0.96</v>
      </c>
      <c r="BF30" s="56">
        <v>2531027</v>
      </c>
      <c r="BG30" s="42">
        <v>0.95499999999999996</v>
      </c>
      <c r="BH30" s="56">
        <v>2512349</v>
      </c>
      <c r="BI30" s="42">
        <v>0.94499999999999995</v>
      </c>
      <c r="BJ30" s="56">
        <v>2486575</v>
      </c>
    </row>
    <row r="31" spans="1:62" x14ac:dyDescent="0.45">
      <c r="A31" s="135"/>
      <c r="B31" s="41" t="s">
        <v>60</v>
      </c>
      <c r="C31" s="10" t="s">
        <v>56</v>
      </c>
      <c r="D31" s="38" t="s">
        <v>181</v>
      </c>
      <c r="E31" s="11">
        <v>0.876</v>
      </c>
      <c r="F31" s="57">
        <v>1972982</v>
      </c>
      <c r="G31" s="11">
        <v>0.872</v>
      </c>
      <c r="H31" s="57">
        <v>1828883</v>
      </c>
      <c r="I31" s="11">
        <v>0.86499999999999999</v>
      </c>
      <c r="J31" s="57">
        <v>1813180</v>
      </c>
      <c r="K31" s="11">
        <v>0.82699999999999996</v>
      </c>
      <c r="L31" s="57">
        <v>1791840</v>
      </c>
      <c r="M31" s="11">
        <v>0.81899999999999995</v>
      </c>
      <c r="N31" s="57">
        <v>17770247</v>
      </c>
      <c r="O31" s="11">
        <v>0.81599999999999995</v>
      </c>
      <c r="P31" s="57">
        <v>1758094</v>
      </c>
      <c r="Q31" s="11">
        <v>0.80500000000000005</v>
      </c>
      <c r="R31" s="57">
        <v>1731886</v>
      </c>
      <c r="S31" s="11">
        <v>0.79300000000000004</v>
      </c>
      <c r="T31" s="57">
        <v>1708949</v>
      </c>
      <c r="V31" s="135"/>
      <c r="W31" s="41" t="s">
        <v>60</v>
      </c>
      <c r="X31" s="10" t="s">
        <v>56</v>
      </c>
      <c r="Y31" s="38" t="s">
        <v>182</v>
      </c>
      <c r="Z31" s="11">
        <v>0.97499999999999998</v>
      </c>
      <c r="AA31" s="57">
        <v>2196144</v>
      </c>
      <c r="AB31" s="11">
        <v>0.97399999999999998</v>
      </c>
      <c r="AC31" s="57">
        <v>2043139</v>
      </c>
      <c r="AD31" s="11">
        <v>0.97299999999999998</v>
      </c>
      <c r="AE31" s="57">
        <v>2038254</v>
      </c>
      <c r="AF31" s="11">
        <v>0.96799999999999997</v>
      </c>
      <c r="AG31" s="57">
        <v>2097583</v>
      </c>
      <c r="AH31" s="11">
        <v>0.96799999999999997</v>
      </c>
      <c r="AI31" s="57">
        <v>2090269</v>
      </c>
      <c r="AJ31" s="11">
        <v>0.96799999999999997</v>
      </c>
      <c r="AK31" s="57">
        <v>2086491</v>
      </c>
      <c r="AL31" s="11">
        <v>0.96499999999999997</v>
      </c>
      <c r="AM31" s="57">
        <v>2076653</v>
      </c>
      <c r="AN31" s="11">
        <v>0.96199999999999997</v>
      </c>
      <c r="AO31" s="57">
        <v>2072911</v>
      </c>
      <c r="AQ31" s="135"/>
      <c r="AR31" s="41" t="s">
        <v>60</v>
      </c>
      <c r="AS31" s="10" t="s">
        <v>56</v>
      </c>
      <c r="AT31" s="38" t="s">
        <v>183</v>
      </c>
      <c r="AU31" s="11">
        <v>0.997</v>
      </c>
      <c r="AV31" s="57">
        <v>2245109</v>
      </c>
      <c r="AW31" s="11">
        <v>0.997</v>
      </c>
      <c r="AX31" s="57">
        <v>2091610</v>
      </c>
      <c r="AY31" s="40">
        <v>0.997</v>
      </c>
      <c r="AZ31" s="57">
        <v>2088578</v>
      </c>
      <c r="BA31" s="40">
        <v>0.996</v>
      </c>
      <c r="BB31" s="57">
        <v>2157005</v>
      </c>
      <c r="BC31" s="40">
        <v>0.995</v>
      </c>
      <c r="BD31" s="57">
        <v>2149977</v>
      </c>
      <c r="BE31" s="40">
        <v>0.99299999999999999</v>
      </c>
      <c r="BF31" s="57">
        <v>2141049</v>
      </c>
      <c r="BG31" s="40">
        <v>0.99299999999999999</v>
      </c>
      <c r="BH31" s="57">
        <v>2136982</v>
      </c>
      <c r="BI31" s="40">
        <v>0.98899999999999999</v>
      </c>
      <c r="BJ31" s="57">
        <v>2129603</v>
      </c>
    </row>
    <row r="32" spans="1:62" x14ac:dyDescent="0.45">
      <c r="A32" s="136"/>
      <c r="B32" s="41" t="s">
        <v>60</v>
      </c>
      <c r="C32" s="10" t="s">
        <v>57</v>
      </c>
      <c r="D32" s="38" t="s">
        <v>181</v>
      </c>
      <c r="E32" s="11">
        <v>0.503</v>
      </c>
      <c r="F32" s="57">
        <v>260758</v>
      </c>
      <c r="G32" s="11">
        <v>0.498</v>
      </c>
      <c r="H32" s="57">
        <v>254439</v>
      </c>
      <c r="I32" s="11">
        <v>0.49199999999999999</v>
      </c>
      <c r="J32" s="57">
        <v>250290</v>
      </c>
      <c r="K32" s="11">
        <v>0.46700000000000003</v>
      </c>
      <c r="L32" s="57">
        <v>229171</v>
      </c>
      <c r="M32" s="11">
        <v>0.45800000000000002</v>
      </c>
      <c r="N32" s="57">
        <v>222283</v>
      </c>
      <c r="O32" s="11">
        <v>0.44400000000000001</v>
      </c>
      <c r="P32" s="57">
        <v>213223</v>
      </c>
      <c r="Q32" s="11">
        <v>0.42499999999999999</v>
      </c>
      <c r="R32" s="57">
        <v>202719</v>
      </c>
      <c r="S32" s="11">
        <v>0.38900000000000001</v>
      </c>
      <c r="T32" s="57">
        <v>185655</v>
      </c>
      <c r="V32" s="136"/>
      <c r="W32" s="41" t="s">
        <v>60</v>
      </c>
      <c r="X32" s="10" t="s">
        <v>57</v>
      </c>
      <c r="Y32" s="38" t="s">
        <v>182</v>
      </c>
      <c r="Z32" s="11">
        <v>0.72</v>
      </c>
      <c r="AA32" s="57">
        <v>372902</v>
      </c>
      <c r="AB32" s="11">
        <v>0.71599999999999997</v>
      </c>
      <c r="AC32" s="57">
        <v>365721</v>
      </c>
      <c r="AD32" s="11">
        <v>0.71299999999999997</v>
      </c>
      <c r="AE32" s="57">
        <v>362273</v>
      </c>
      <c r="AF32" s="11">
        <v>0.67100000000000004</v>
      </c>
      <c r="AG32" s="57">
        <v>329135</v>
      </c>
      <c r="AH32" s="11">
        <v>0.66500000000000004</v>
      </c>
      <c r="AI32" s="57">
        <v>323015</v>
      </c>
      <c r="AJ32" s="11">
        <v>0.65700000000000003</v>
      </c>
      <c r="AK32" s="57">
        <v>315466</v>
      </c>
      <c r="AL32" s="11">
        <v>0.63900000000000001</v>
      </c>
      <c r="AM32" s="57">
        <v>304942</v>
      </c>
      <c r="AN32" s="11">
        <v>0.61399999999999999</v>
      </c>
      <c r="AO32" s="57">
        <v>293402</v>
      </c>
      <c r="AQ32" s="136"/>
      <c r="AR32" s="41" t="s">
        <v>60</v>
      </c>
      <c r="AS32" s="10" t="s">
        <v>57</v>
      </c>
      <c r="AT32" s="38" t="s">
        <v>183</v>
      </c>
      <c r="AU32" s="11">
        <v>0.86299999999999999</v>
      </c>
      <c r="AV32" s="57">
        <v>446926</v>
      </c>
      <c r="AW32" s="11">
        <v>0.86</v>
      </c>
      <c r="AX32" s="57">
        <v>439437</v>
      </c>
      <c r="AY32" s="40">
        <v>0.85699999999999998</v>
      </c>
      <c r="AZ32" s="57">
        <v>435602</v>
      </c>
      <c r="BA32" s="40">
        <v>0.83299999999999996</v>
      </c>
      <c r="BB32" s="57">
        <v>408179</v>
      </c>
      <c r="BC32" s="40">
        <v>0.82499999999999996</v>
      </c>
      <c r="BD32" s="57">
        <v>400527</v>
      </c>
      <c r="BE32" s="40">
        <v>0.81200000000000006</v>
      </c>
      <c r="BF32" s="57">
        <v>389978</v>
      </c>
      <c r="BG32" s="40">
        <v>0.78600000000000003</v>
      </c>
      <c r="BH32" s="57">
        <v>375367</v>
      </c>
      <c r="BI32" s="40">
        <v>0.747</v>
      </c>
      <c r="BJ32" s="57">
        <v>356972</v>
      </c>
    </row>
    <row r="33" spans="1:62" x14ac:dyDescent="0.45">
      <c r="A33" s="134" t="s">
        <v>16</v>
      </c>
      <c r="B33" s="41" t="s">
        <v>61</v>
      </c>
      <c r="C33" s="10" t="s">
        <v>54</v>
      </c>
      <c r="D33" s="38" t="s">
        <v>181</v>
      </c>
      <c r="E33" s="13">
        <v>0.73399999999999999</v>
      </c>
      <c r="F33" s="56">
        <v>1122817</v>
      </c>
      <c r="G33" s="13">
        <v>0.74099999999999999</v>
      </c>
      <c r="H33" s="56">
        <v>1131602</v>
      </c>
      <c r="I33" s="13">
        <v>0.72499999999999998</v>
      </c>
      <c r="J33" s="56">
        <v>1106891</v>
      </c>
      <c r="K33" s="13">
        <v>0.7</v>
      </c>
      <c r="L33" s="56">
        <v>1026989</v>
      </c>
      <c r="M33" s="13">
        <v>0.69699999999999995</v>
      </c>
      <c r="N33" s="56">
        <v>1019699</v>
      </c>
      <c r="O33" s="13">
        <v>0.68799999999999994</v>
      </c>
      <c r="P33" s="56">
        <v>1003266</v>
      </c>
      <c r="Q33" s="13">
        <v>0.67300000000000004</v>
      </c>
      <c r="R33" s="56">
        <v>980262</v>
      </c>
      <c r="S33" s="13">
        <v>0.63600000000000001</v>
      </c>
      <c r="T33" s="56">
        <v>926969</v>
      </c>
      <c r="V33" s="134" t="s">
        <v>16</v>
      </c>
      <c r="W33" s="41" t="s">
        <v>61</v>
      </c>
      <c r="X33" s="10" t="s">
        <v>54</v>
      </c>
      <c r="Y33" s="38" t="s">
        <v>182</v>
      </c>
      <c r="Z33" s="13">
        <v>0.90200000000000002</v>
      </c>
      <c r="AA33" s="56">
        <v>1380123</v>
      </c>
      <c r="AB33" s="13">
        <v>0.90600000000000003</v>
      </c>
      <c r="AC33" s="56">
        <v>1384421</v>
      </c>
      <c r="AD33" s="13">
        <v>0.9</v>
      </c>
      <c r="AE33" s="56">
        <v>1373953</v>
      </c>
      <c r="AF33" s="13">
        <v>0.88400000000000001</v>
      </c>
      <c r="AG33" s="56">
        <v>1297075</v>
      </c>
      <c r="AH33" s="13">
        <v>0.88400000000000001</v>
      </c>
      <c r="AI33" s="56">
        <v>1293242</v>
      </c>
      <c r="AJ33" s="13">
        <v>0.879</v>
      </c>
      <c r="AK33" s="56">
        <v>1282741</v>
      </c>
      <c r="AL33" s="13">
        <v>0.873</v>
      </c>
      <c r="AM33" s="56">
        <v>1270391</v>
      </c>
      <c r="AN33" s="13">
        <v>0.86</v>
      </c>
      <c r="AO33" s="56">
        <v>1254209</v>
      </c>
      <c r="AQ33" s="134" t="s">
        <v>16</v>
      </c>
      <c r="AR33" s="41" t="s">
        <v>61</v>
      </c>
      <c r="AS33" s="10" t="s">
        <v>54</v>
      </c>
      <c r="AT33" s="38" t="s">
        <v>183</v>
      </c>
      <c r="AU33" s="13">
        <v>0.95599999999999996</v>
      </c>
      <c r="AV33" s="56">
        <v>1462568</v>
      </c>
      <c r="AW33" s="13">
        <v>0.95499999999999996</v>
      </c>
      <c r="AX33" s="56">
        <v>1458749</v>
      </c>
      <c r="AY33" s="42">
        <v>0.95399999999999996</v>
      </c>
      <c r="AZ33" s="56">
        <v>1456539</v>
      </c>
      <c r="BA33" s="42">
        <v>0.95</v>
      </c>
      <c r="BB33" s="56">
        <v>1393572</v>
      </c>
      <c r="BC33" s="42">
        <v>0.94899999999999995</v>
      </c>
      <c r="BD33" s="56">
        <v>1389216</v>
      </c>
      <c r="BE33" s="42">
        <v>0.94599999999999995</v>
      </c>
      <c r="BF33" s="56">
        <v>1379287</v>
      </c>
      <c r="BG33" s="42">
        <v>0.93899999999999995</v>
      </c>
      <c r="BH33" s="56">
        <v>1367604</v>
      </c>
      <c r="BI33" s="42">
        <v>0.91800000000000004</v>
      </c>
      <c r="BJ33" s="56">
        <v>1338435</v>
      </c>
    </row>
    <row r="34" spans="1:62" x14ac:dyDescent="0.45">
      <c r="A34" s="135"/>
      <c r="B34" s="41" t="s">
        <v>61</v>
      </c>
      <c r="C34" s="10" t="s">
        <v>56</v>
      </c>
      <c r="D34" s="38" t="s">
        <v>181</v>
      </c>
      <c r="E34" s="11">
        <v>0.83199999999999996</v>
      </c>
      <c r="F34" s="57">
        <v>982928</v>
      </c>
      <c r="G34" s="11">
        <v>0.84299999999999997</v>
      </c>
      <c r="H34" s="57">
        <v>994946</v>
      </c>
      <c r="I34" s="11">
        <v>0.82599999999999996</v>
      </c>
      <c r="J34" s="57">
        <v>973786</v>
      </c>
      <c r="K34" s="11">
        <v>0.79800000000000004</v>
      </c>
      <c r="L34" s="57">
        <v>903032</v>
      </c>
      <c r="M34" s="11">
        <v>0.79500000000000004</v>
      </c>
      <c r="N34" s="57">
        <v>897067</v>
      </c>
      <c r="O34" s="11">
        <v>0.78500000000000003</v>
      </c>
      <c r="P34" s="57">
        <v>883184</v>
      </c>
      <c r="Q34" s="11">
        <v>0.76800000000000002</v>
      </c>
      <c r="R34" s="57">
        <v>863148</v>
      </c>
      <c r="S34" s="11">
        <v>0.73399999999999999</v>
      </c>
      <c r="T34" s="57">
        <v>825791</v>
      </c>
      <c r="V34" s="135"/>
      <c r="W34" s="41" t="s">
        <v>61</v>
      </c>
      <c r="X34" s="10" t="s">
        <v>56</v>
      </c>
      <c r="Y34" s="38" t="s">
        <v>182</v>
      </c>
      <c r="Z34" s="11">
        <v>0.96299999999999997</v>
      </c>
      <c r="AA34" s="57">
        <v>1137141</v>
      </c>
      <c r="AB34" s="11">
        <v>0.96799999999999997</v>
      </c>
      <c r="AC34" s="57">
        <v>1141995</v>
      </c>
      <c r="AD34" s="11">
        <v>0.96199999999999997</v>
      </c>
      <c r="AE34" s="57">
        <v>1133454</v>
      </c>
      <c r="AF34" s="11">
        <v>0.94899999999999995</v>
      </c>
      <c r="AG34" s="57">
        <v>1073738</v>
      </c>
      <c r="AH34" s="11">
        <v>0.94899999999999995</v>
      </c>
      <c r="AI34" s="57">
        <v>1071318</v>
      </c>
      <c r="AJ34" s="11">
        <v>0.94499999999999995</v>
      </c>
      <c r="AK34" s="57">
        <v>1063523</v>
      </c>
      <c r="AL34" s="11">
        <v>0.94</v>
      </c>
      <c r="AM34" s="57">
        <v>1056445</v>
      </c>
      <c r="AN34" s="11">
        <v>0.93500000000000005</v>
      </c>
      <c r="AO34" s="57">
        <v>1051896</v>
      </c>
      <c r="AQ34" s="135"/>
      <c r="AR34" s="41" t="s">
        <v>61</v>
      </c>
      <c r="AS34" s="10" t="s">
        <v>56</v>
      </c>
      <c r="AT34" s="38" t="s">
        <v>183</v>
      </c>
      <c r="AU34" s="11">
        <v>0.99399999999999999</v>
      </c>
      <c r="AV34" s="57">
        <v>1174476</v>
      </c>
      <c r="AW34" s="11">
        <v>0.99399999999999999</v>
      </c>
      <c r="AX34" s="57">
        <v>1172655</v>
      </c>
      <c r="AY34" s="40">
        <v>0.99399999999999999</v>
      </c>
      <c r="AZ34" s="57">
        <v>1171667</v>
      </c>
      <c r="BA34" s="40">
        <v>0.99199999999999999</v>
      </c>
      <c r="BB34" s="57">
        <v>1121905</v>
      </c>
      <c r="BC34" s="40">
        <v>0.99199999999999999</v>
      </c>
      <c r="BD34" s="57">
        <v>1119575</v>
      </c>
      <c r="BE34" s="40">
        <v>0.98899999999999999</v>
      </c>
      <c r="BF34" s="57">
        <v>1113071</v>
      </c>
      <c r="BG34" s="40">
        <v>0.98599999999999999</v>
      </c>
      <c r="BH34" s="57">
        <v>1107474</v>
      </c>
      <c r="BI34" s="40">
        <v>0.97399999999999998</v>
      </c>
      <c r="BJ34" s="57">
        <v>1095615</v>
      </c>
    </row>
    <row r="35" spans="1:62" x14ac:dyDescent="0.45">
      <c r="A35" s="136"/>
      <c r="B35" s="10" t="s">
        <v>61</v>
      </c>
      <c r="C35" s="10" t="s">
        <v>57</v>
      </c>
      <c r="D35" s="38" t="s">
        <v>181</v>
      </c>
      <c r="E35" s="11">
        <v>0.4</v>
      </c>
      <c r="F35" s="57">
        <v>139889</v>
      </c>
      <c r="G35" s="11">
        <v>0.39200000000000002</v>
      </c>
      <c r="H35" s="57">
        <v>136656</v>
      </c>
      <c r="I35" s="11">
        <v>0.38300000000000001</v>
      </c>
      <c r="J35" s="57">
        <v>133105</v>
      </c>
      <c r="K35" s="11">
        <v>0.36899999999999999</v>
      </c>
      <c r="L35" s="57">
        <v>123957</v>
      </c>
      <c r="M35" s="11">
        <v>0.36599999999999999</v>
      </c>
      <c r="N35" s="57">
        <v>122632</v>
      </c>
      <c r="O35" s="11">
        <v>0.36</v>
      </c>
      <c r="P35" s="57">
        <v>120082</v>
      </c>
      <c r="Q35" s="11">
        <v>0.35199999999999998</v>
      </c>
      <c r="R35" s="57">
        <v>117114</v>
      </c>
      <c r="S35" s="11">
        <v>0.30399999999999999</v>
      </c>
      <c r="T35" s="57">
        <v>101178</v>
      </c>
      <c r="V35" s="136"/>
      <c r="W35" s="10" t="s">
        <v>61</v>
      </c>
      <c r="X35" s="10" t="s">
        <v>57</v>
      </c>
      <c r="Y35" s="38" t="s">
        <v>182</v>
      </c>
      <c r="Z35" s="11">
        <v>0.69499999999999995</v>
      </c>
      <c r="AA35" s="57">
        <v>242982</v>
      </c>
      <c r="AB35" s="11">
        <v>0.69599999999999995</v>
      </c>
      <c r="AC35" s="57">
        <v>242426</v>
      </c>
      <c r="AD35" s="11">
        <v>0.69099999999999995</v>
      </c>
      <c r="AE35" s="57">
        <v>240499</v>
      </c>
      <c r="AF35" s="11">
        <v>0.66600000000000004</v>
      </c>
      <c r="AG35" s="57">
        <v>223337</v>
      </c>
      <c r="AH35" s="11">
        <v>0.66300000000000003</v>
      </c>
      <c r="AI35" s="57">
        <v>221924</v>
      </c>
      <c r="AJ35" s="11">
        <v>0.65800000000000003</v>
      </c>
      <c r="AK35" s="57">
        <v>219218</v>
      </c>
      <c r="AL35" s="11">
        <v>0.64400000000000002</v>
      </c>
      <c r="AM35" s="57">
        <v>213946</v>
      </c>
      <c r="AN35" s="11">
        <v>0.60699999999999998</v>
      </c>
      <c r="AO35" s="57">
        <v>202313</v>
      </c>
      <c r="AQ35" s="136"/>
      <c r="AR35" s="10" t="s">
        <v>61</v>
      </c>
      <c r="AS35" s="10" t="s">
        <v>57</v>
      </c>
      <c r="AT35" s="38" t="s">
        <v>183</v>
      </c>
      <c r="AU35" s="11">
        <v>0.82499999999999996</v>
      </c>
      <c r="AV35" s="57">
        <v>288092</v>
      </c>
      <c r="AW35" s="11">
        <v>0.82099999999999995</v>
      </c>
      <c r="AX35" s="57">
        <v>286094</v>
      </c>
      <c r="AY35" s="40">
        <v>0.81899999999999995</v>
      </c>
      <c r="AZ35" s="57">
        <v>284872</v>
      </c>
      <c r="BA35" s="40">
        <v>0.81</v>
      </c>
      <c r="BB35" s="57">
        <v>271667</v>
      </c>
      <c r="BC35" s="40">
        <v>0.80600000000000005</v>
      </c>
      <c r="BD35" s="57">
        <v>269641</v>
      </c>
      <c r="BE35" s="40">
        <v>0.79900000000000004</v>
      </c>
      <c r="BF35" s="57">
        <v>266216</v>
      </c>
      <c r="BG35" s="40">
        <v>0.78300000000000003</v>
      </c>
      <c r="BH35" s="57">
        <v>260130</v>
      </c>
      <c r="BI35" s="40">
        <v>0.72899999999999998</v>
      </c>
      <c r="BJ35" s="57">
        <v>242820</v>
      </c>
    </row>
    <row r="37" spans="1:62" x14ac:dyDescent="0.45">
      <c r="A37" s="28" t="s">
        <v>22</v>
      </c>
    </row>
    <row r="38" spans="1:62" x14ac:dyDescent="0.45">
      <c r="A38" s="28" t="s">
        <v>184</v>
      </c>
      <c r="B38" s="29"/>
      <c r="C38" s="29"/>
      <c r="D38" s="29"/>
      <c r="F38" s="29"/>
      <c r="H38" s="29"/>
      <c r="J38" s="29"/>
      <c r="L38" s="29"/>
      <c r="M38" s="2"/>
      <c r="N38" s="29"/>
      <c r="P38" s="29"/>
      <c r="R38" s="29"/>
      <c r="S38" s="29"/>
      <c r="T38" s="29"/>
      <c r="V38" s="28" t="s">
        <v>185</v>
      </c>
      <c r="W38" s="29"/>
      <c r="X38" s="29"/>
      <c r="Y38" s="29"/>
      <c r="AA38" s="29"/>
      <c r="AC38" s="29"/>
      <c r="AE38" s="29"/>
      <c r="AG38" s="29"/>
      <c r="AI38" s="54"/>
      <c r="AK38" s="29"/>
      <c r="AM38" s="29"/>
      <c r="AN38" s="29"/>
      <c r="AO38" s="29"/>
      <c r="AQ38" s="28" t="s">
        <v>186</v>
      </c>
      <c r="AR38" s="29"/>
      <c r="AS38" s="29"/>
      <c r="AT38" s="29"/>
      <c r="AV38" s="29"/>
      <c r="AX38" s="29"/>
      <c r="AZ38" s="29"/>
      <c r="BB38" s="29"/>
      <c r="BD38" s="29"/>
      <c r="BF38" s="29"/>
      <c r="BH38" s="29"/>
      <c r="BI38" s="29"/>
      <c r="BJ38" s="29"/>
    </row>
    <row r="39" spans="1:62" x14ac:dyDescent="0.45">
      <c r="A39" s="43" t="s">
        <v>176</v>
      </c>
      <c r="B39" s="28"/>
      <c r="C39" s="30"/>
      <c r="D39" s="31"/>
      <c r="E39" s="131">
        <v>43952</v>
      </c>
      <c r="F39" s="132"/>
      <c r="G39" s="131">
        <v>43831</v>
      </c>
      <c r="H39" s="132"/>
      <c r="I39" s="131">
        <v>43709</v>
      </c>
      <c r="J39" s="132"/>
      <c r="K39" s="131">
        <v>43586</v>
      </c>
      <c r="L39" s="132"/>
      <c r="M39" s="131">
        <v>43466</v>
      </c>
      <c r="N39" s="132"/>
      <c r="O39" s="131">
        <v>43344</v>
      </c>
      <c r="P39" s="132"/>
      <c r="Q39" s="131">
        <v>43221</v>
      </c>
      <c r="R39" s="132"/>
      <c r="S39" s="131">
        <v>43101</v>
      </c>
      <c r="T39" s="132"/>
      <c r="V39" s="43" t="s">
        <v>176</v>
      </c>
      <c r="W39" s="28"/>
      <c r="X39" s="30"/>
      <c r="Y39" s="31"/>
      <c r="Z39" s="131">
        <v>43952</v>
      </c>
      <c r="AA39" s="132"/>
      <c r="AB39" s="131">
        <v>43831</v>
      </c>
      <c r="AC39" s="132"/>
      <c r="AD39" s="131">
        <v>43709</v>
      </c>
      <c r="AE39" s="132"/>
      <c r="AF39" s="131">
        <v>43586</v>
      </c>
      <c r="AG39" s="132"/>
      <c r="AH39" s="131">
        <v>43466</v>
      </c>
      <c r="AI39" s="132"/>
      <c r="AJ39" s="131">
        <v>43344</v>
      </c>
      <c r="AK39" s="132"/>
      <c r="AL39" s="131">
        <v>43221</v>
      </c>
      <c r="AM39" s="132"/>
      <c r="AN39" s="131">
        <v>43101</v>
      </c>
      <c r="AO39" s="132"/>
      <c r="AQ39" s="43" t="s">
        <v>176</v>
      </c>
      <c r="AR39" s="28"/>
      <c r="AS39" s="30"/>
      <c r="AT39" s="31"/>
      <c r="AU39" s="131">
        <v>43952</v>
      </c>
      <c r="AV39" s="132"/>
      <c r="AW39" s="131">
        <v>43831</v>
      </c>
      <c r="AX39" s="132"/>
      <c r="AY39" s="131">
        <v>43709</v>
      </c>
      <c r="AZ39" s="132"/>
      <c r="BA39" s="131">
        <v>43586</v>
      </c>
      <c r="BB39" s="132"/>
      <c r="BC39" s="131">
        <v>43466</v>
      </c>
      <c r="BD39" s="132"/>
      <c r="BE39" s="131">
        <v>43344</v>
      </c>
      <c r="BF39" s="132"/>
      <c r="BG39" s="131">
        <v>43221</v>
      </c>
      <c r="BH39" s="132"/>
      <c r="BI39" s="131">
        <v>43101</v>
      </c>
      <c r="BJ39" s="132"/>
    </row>
    <row r="40" spans="1:62" x14ac:dyDescent="0.45">
      <c r="A40" s="58" t="s">
        <v>25</v>
      </c>
      <c r="B40" s="32"/>
      <c r="C40" s="33" t="s">
        <v>34</v>
      </c>
      <c r="D40" s="34" t="s">
        <v>35</v>
      </c>
      <c r="E40" s="35" t="s">
        <v>87</v>
      </c>
      <c r="F40" s="36" t="s">
        <v>88</v>
      </c>
      <c r="G40" s="35" t="s">
        <v>87</v>
      </c>
      <c r="H40" s="36" t="s">
        <v>88</v>
      </c>
      <c r="I40" s="35" t="s">
        <v>87</v>
      </c>
      <c r="J40" s="36" t="s">
        <v>88</v>
      </c>
      <c r="K40" s="35" t="s">
        <v>87</v>
      </c>
      <c r="L40" s="36" t="s">
        <v>88</v>
      </c>
      <c r="M40" s="35" t="s">
        <v>87</v>
      </c>
      <c r="N40" s="36" t="s">
        <v>88</v>
      </c>
      <c r="O40" s="35" t="s">
        <v>87</v>
      </c>
      <c r="P40" s="36" t="s">
        <v>88</v>
      </c>
      <c r="Q40" s="35" t="s">
        <v>87</v>
      </c>
      <c r="R40" s="36" t="s">
        <v>88</v>
      </c>
      <c r="S40" s="35" t="s">
        <v>87</v>
      </c>
      <c r="T40" s="36" t="s">
        <v>88</v>
      </c>
      <c r="V40" s="58" t="s">
        <v>25</v>
      </c>
      <c r="W40" s="32"/>
      <c r="X40" s="33" t="s">
        <v>34</v>
      </c>
      <c r="Y40" s="34" t="s">
        <v>35</v>
      </c>
      <c r="Z40" s="35" t="s">
        <v>87</v>
      </c>
      <c r="AA40" s="36" t="s">
        <v>88</v>
      </c>
      <c r="AB40" s="35" t="s">
        <v>87</v>
      </c>
      <c r="AC40" s="36" t="s">
        <v>88</v>
      </c>
      <c r="AD40" s="35" t="s">
        <v>87</v>
      </c>
      <c r="AE40" s="36" t="s">
        <v>88</v>
      </c>
      <c r="AF40" s="35" t="s">
        <v>87</v>
      </c>
      <c r="AG40" s="36" t="s">
        <v>88</v>
      </c>
      <c r="AH40" s="35" t="s">
        <v>87</v>
      </c>
      <c r="AI40" s="36" t="s">
        <v>88</v>
      </c>
      <c r="AJ40" s="35" t="s">
        <v>87</v>
      </c>
      <c r="AK40" s="36" t="s">
        <v>88</v>
      </c>
      <c r="AL40" s="35" t="s">
        <v>87</v>
      </c>
      <c r="AM40" s="36" t="s">
        <v>88</v>
      </c>
      <c r="AN40" s="35" t="s">
        <v>87</v>
      </c>
      <c r="AO40" s="36" t="s">
        <v>88</v>
      </c>
      <c r="AQ40" s="58" t="s">
        <v>25</v>
      </c>
      <c r="AR40" s="32"/>
      <c r="AS40" s="33" t="s">
        <v>34</v>
      </c>
      <c r="AT40" s="34" t="s">
        <v>35</v>
      </c>
      <c r="AU40" s="35" t="s">
        <v>87</v>
      </c>
      <c r="AV40" s="36" t="s">
        <v>88</v>
      </c>
      <c r="AW40" s="35" t="s">
        <v>87</v>
      </c>
      <c r="AX40" s="36" t="s">
        <v>88</v>
      </c>
      <c r="AY40" s="35" t="s">
        <v>87</v>
      </c>
      <c r="AZ40" s="36" t="s">
        <v>88</v>
      </c>
      <c r="BA40" s="35" t="s">
        <v>87</v>
      </c>
      <c r="BB40" s="36" t="s">
        <v>88</v>
      </c>
      <c r="BC40" s="35" t="s">
        <v>87</v>
      </c>
      <c r="BD40" s="36" t="s">
        <v>88</v>
      </c>
      <c r="BE40" s="35" t="s">
        <v>87</v>
      </c>
      <c r="BF40" s="36" t="s">
        <v>88</v>
      </c>
      <c r="BG40" s="35" t="s">
        <v>87</v>
      </c>
      <c r="BH40" s="36" t="s">
        <v>88</v>
      </c>
      <c r="BI40" s="35" t="s">
        <v>87</v>
      </c>
      <c r="BJ40" s="36" t="s">
        <v>88</v>
      </c>
    </row>
    <row r="41" spans="1:62" ht="14.25" hidden="1" customHeight="1" x14ac:dyDescent="0.45">
      <c r="A41" s="32"/>
      <c r="B41" s="31" t="s">
        <v>42</v>
      </c>
      <c r="C41" s="33" t="s">
        <v>34</v>
      </c>
      <c r="D41" s="34" t="s">
        <v>35</v>
      </c>
      <c r="E41" s="34" t="s">
        <v>219</v>
      </c>
      <c r="F41" s="34" t="s">
        <v>220</v>
      </c>
      <c r="G41" s="34" t="s">
        <v>89</v>
      </c>
      <c r="H41" s="34" t="s">
        <v>90</v>
      </c>
      <c r="I41" s="34" t="s">
        <v>91</v>
      </c>
      <c r="J41" s="34" t="s">
        <v>92</v>
      </c>
      <c r="K41" s="34" t="s">
        <v>93</v>
      </c>
      <c r="L41" s="34" t="s">
        <v>94</v>
      </c>
      <c r="M41" s="34" t="s">
        <v>95</v>
      </c>
      <c r="N41" s="34" t="s">
        <v>96</v>
      </c>
      <c r="O41" s="34" t="s">
        <v>97</v>
      </c>
      <c r="P41" s="34" t="s">
        <v>98</v>
      </c>
      <c r="Q41" s="34" t="s">
        <v>99</v>
      </c>
      <c r="R41" s="34" t="s">
        <v>100</v>
      </c>
      <c r="S41" s="34" t="s">
        <v>187</v>
      </c>
      <c r="T41" s="34" t="s">
        <v>188</v>
      </c>
      <c r="V41" s="32"/>
      <c r="W41" s="31" t="s">
        <v>42</v>
      </c>
      <c r="X41" s="33" t="s">
        <v>34</v>
      </c>
      <c r="Y41" s="34" t="s">
        <v>35</v>
      </c>
      <c r="Z41" s="34" t="s">
        <v>219</v>
      </c>
      <c r="AA41" s="34" t="s">
        <v>220</v>
      </c>
      <c r="AB41" s="34" t="s">
        <v>89</v>
      </c>
      <c r="AC41" s="34" t="s">
        <v>90</v>
      </c>
      <c r="AD41" s="34" t="s">
        <v>91</v>
      </c>
      <c r="AE41" s="34" t="s">
        <v>92</v>
      </c>
      <c r="AF41" s="34" t="s">
        <v>93</v>
      </c>
      <c r="AG41" s="34" t="s">
        <v>94</v>
      </c>
      <c r="AH41" s="34" t="s">
        <v>95</v>
      </c>
      <c r="AI41" s="34" t="s">
        <v>96</v>
      </c>
      <c r="AJ41" s="34" t="s">
        <v>97</v>
      </c>
      <c r="AK41" s="34" t="s">
        <v>98</v>
      </c>
      <c r="AL41" s="34" t="s">
        <v>99</v>
      </c>
      <c r="AM41" s="34" t="s">
        <v>100</v>
      </c>
      <c r="AN41" s="34" t="s">
        <v>187</v>
      </c>
      <c r="AO41" s="34" t="s">
        <v>188</v>
      </c>
      <c r="AQ41" s="32"/>
      <c r="AR41" s="31" t="s">
        <v>42</v>
      </c>
      <c r="AS41" s="33" t="s">
        <v>34</v>
      </c>
      <c r="AT41" s="34" t="s">
        <v>35</v>
      </c>
      <c r="AU41" s="34" t="s">
        <v>219</v>
      </c>
      <c r="AV41" s="34" t="s">
        <v>220</v>
      </c>
      <c r="AW41" s="34" t="s">
        <v>89</v>
      </c>
      <c r="AX41" s="34" t="s">
        <v>90</v>
      </c>
      <c r="AY41" s="34" t="s">
        <v>91</v>
      </c>
      <c r="AZ41" s="34" t="s">
        <v>92</v>
      </c>
      <c r="BA41" s="34" t="s">
        <v>93</v>
      </c>
      <c r="BB41" s="34" t="s">
        <v>94</v>
      </c>
      <c r="BC41" s="34" t="s">
        <v>95</v>
      </c>
      <c r="BD41" s="34" t="s">
        <v>96</v>
      </c>
      <c r="BE41" s="34" t="s">
        <v>97</v>
      </c>
      <c r="BF41" s="34" t="s">
        <v>98</v>
      </c>
      <c r="BG41" s="34" t="s">
        <v>99</v>
      </c>
      <c r="BH41" s="34" t="s">
        <v>100</v>
      </c>
      <c r="BI41" s="34" t="s">
        <v>187</v>
      </c>
      <c r="BJ41" s="34" t="s">
        <v>188</v>
      </c>
    </row>
    <row r="42" spans="1:62" x14ac:dyDescent="0.45">
      <c r="A42" s="133" t="s">
        <v>15</v>
      </c>
      <c r="B42" s="10" t="s">
        <v>53</v>
      </c>
      <c r="C42" s="37" t="s">
        <v>54</v>
      </c>
      <c r="D42" s="38" t="s">
        <v>189</v>
      </c>
      <c r="E42" s="8">
        <v>0.67200000000000004</v>
      </c>
      <c r="F42" s="56">
        <v>16341875</v>
      </c>
      <c r="G42" s="8">
        <v>0.66700000000000004</v>
      </c>
      <c r="H42" s="56">
        <v>16240979</v>
      </c>
      <c r="I42" s="8">
        <v>0.66200000000000003</v>
      </c>
      <c r="J42" s="56">
        <v>16105940</v>
      </c>
      <c r="K42" s="8">
        <v>0.66300000000000003</v>
      </c>
      <c r="L42" s="56">
        <v>16101472</v>
      </c>
      <c r="M42" s="8">
        <v>0.65800000000000003</v>
      </c>
      <c r="N42" s="56">
        <v>15988390</v>
      </c>
      <c r="O42" s="8">
        <v>0.65700000000000003</v>
      </c>
      <c r="P42" s="56">
        <v>15956115</v>
      </c>
      <c r="Q42" s="8">
        <v>0.64100000000000001</v>
      </c>
      <c r="R42" s="56">
        <v>15576316</v>
      </c>
      <c r="S42" s="8">
        <v>0.61899999999999999</v>
      </c>
      <c r="T42" s="56">
        <v>15035309</v>
      </c>
      <c r="V42" s="133" t="s">
        <v>15</v>
      </c>
      <c r="W42" s="10" t="s">
        <v>53</v>
      </c>
      <c r="X42" s="37" t="s">
        <v>54</v>
      </c>
      <c r="Y42" s="38" t="s">
        <v>190</v>
      </c>
      <c r="Z42" s="8">
        <v>0.79600000000000004</v>
      </c>
      <c r="AA42" s="56">
        <v>19362854</v>
      </c>
      <c r="AB42" s="8">
        <v>0.79500000000000004</v>
      </c>
      <c r="AC42" s="56">
        <v>19334796</v>
      </c>
      <c r="AD42" s="8">
        <v>0.79200000000000004</v>
      </c>
      <c r="AE42" s="56">
        <v>19265790</v>
      </c>
      <c r="AF42" s="8">
        <v>0.78600000000000003</v>
      </c>
      <c r="AG42" s="56">
        <v>19089126</v>
      </c>
      <c r="AH42" s="8">
        <v>0.78200000000000003</v>
      </c>
      <c r="AI42" s="56">
        <v>18989149</v>
      </c>
      <c r="AJ42" s="8">
        <v>0.77800000000000002</v>
      </c>
      <c r="AK42" s="56">
        <v>18895641</v>
      </c>
      <c r="AL42" s="8">
        <v>0.76800000000000002</v>
      </c>
      <c r="AM42" s="56">
        <v>18654954</v>
      </c>
      <c r="AN42" s="8">
        <v>0.755</v>
      </c>
      <c r="AO42" s="56">
        <v>18348498</v>
      </c>
      <c r="AQ42" s="133" t="s">
        <v>15</v>
      </c>
      <c r="AR42" s="10" t="s">
        <v>53</v>
      </c>
      <c r="AS42" s="37" t="s">
        <v>54</v>
      </c>
      <c r="AT42" s="38" t="s">
        <v>191</v>
      </c>
      <c r="AU42" s="8">
        <v>0.85699999999999998</v>
      </c>
      <c r="AV42" s="56">
        <v>20866651</v>
      </c>
      <c r="AW42" s="8">
        <v>0.85599999999999998</v>
      </c>
      <c r="AX42" s="56">
        <v>20829701</v>
      </c>
      <c r="AY42" s="8">
        <v>0.85199999999999998</v>
      </c>
      <c r="AZ42" s="56">
        <v>20724652</v>
      </c>
      <c r="BA42" s="8">
        <v>0.84199999999999997</v>
      </c>
      <c r="BB42" s="56">
        <v>20463436</v>
      </c>
      <c r="BC42" s="8">
        <v>0.83799999999999997</v>
      </c>
      <c r="BD42" s="56">
        <v>20351903</v>
      </c>
      <c r="BE42" s="8">
        <v>0.82699999999999996</v>
      </c>
      <c r="BF42" s="56">
        <v>20100836</v>
      </c>
      <c r="BG42" s="8">
        <v>0.81499999999999995</v>
      </c>
      <c r="BH42" s="56">
        <v>19791690</v>
      </c>
      <c r="BI42" s="8">
        <v>0.79800000000000004</v>
      </c>
      <c r="BJ42" s="56">
        <v>19375303</v>
      </c>
    </row>
    <row r="43" spans="1:62" x14ac:dyDescent="0.45">
      <c r="A43" s="133"/>
      <c r="B43" s="10" t="s">
        <v>53</v>
      </c>
      <c r="C43" s="10" t="s">
        <v>56</v>
      </c>
      <c r="D43" s="38" t="s">
        <v>189</v>
      </c>
      <c r="E43" s="11">
        <v>0.96499999999999997</v>
      </c>
      <c r="F43" s="57">
        <v>2676847</v>
      </c>
      <c r="G43" s="11">
        <v>0.96499999999999997</v>
      </c>
      <c r="H43" s="57">
        <v>2674266</v>
      </c>
      <c r="I43" s="11">
        <v>0.96299999999999997</v>
      </c>
      <c r="J43" s="57">
        <v>2667844</v>
      </c>
      <c r="K43" s="11">
        <v>0.96799999999999997</v>
      </c>
      <c r="L43" s="57">
        <v>2687033</v>
      </c>
      <c r="M43" s="11">
        <v>0.96699999999999997</v>
      </c>
      <c r="N43" s="57">
        <v>2684566</v>
      </c>
      <c r="O43" s="11">
        <v>0.96799999999999997</v>
      </c>
      <c r="P43" s="57">
        <v>2688358</v>
      </c>
      <c r="Q43" s="11">
        <v>0.96599999999999997</v>
      </c>
      <c r="R43" s="57">
        <v>2680707</v>
      </c>
      <c r="S43" s="11">
        <v>0.96</v>
      </c>
      <c r="T43" s="57">
        <v>2665235</v>
      </c>
      <c r="V43" s="133"/>
      <c r="W43" s="10" t="s">
        <v>53</v>
      </c>
      <c r="X43" s="10" t="s">
        <v>56</v>
      </c>
      <c r="Y43" s="38" t="s">
        <v>190</v>
      </c>
      <c r="Z43" s="11">
        <v>0.98699999999999999</v>
      </c>
      <c r="AA43" s="57">
        <v>2738159</v>
      </c>
      <c r="AB43" s="11">
        <v>0.98799999999999999</v>
      </c>
      <c r="AC43" s="57">
        <v>2738345</v>
      </c>
      <c r="AD43" s="11">
        <v>0.98699999999999999</v>
      </c>
      <c r="AE43" s="57">
        <v>2735330</v>
      </c>
      <c r="AF43" s="11">
        <v>0.98799999999999999</v>
      </c>
      <c r="AG43" s="57">
        <v>2743340</v>
      </c>
      <c r="AH43" s="11">
        <v>0.98799999999999999</v>
      </c>
      <c r="AI43" s="57">
        <v>2742906</v>
      </c>
      <c r="AJ43" s="11">
        <v>0.98799999999999999</v>
      </c>
      <c r="AK43" s="57">
        <v>2743231</v>
      </c>
      <c r="AL43" s="11">
        <v>0.98799999999999999</v>
      </c>
      <c r="AM43" s="57">
        <v>2742005</v>
      </c>
      <c r="AN43" s="11">
        <v>0.98699999999999999</v>
      </c>
      <c r="AO43" s="57">
        <v>2740252</v>
      </c>
      <c r="AQ43" s="133"/>
      <c r="AR43" s="10" t="s">
        <v>53</v>
      </c>
      <c r="AS43" s="10" t="s">
        <v>56</v>
      </c>
      <c r="AT43" s="38" t="s">
        <v>191</v>
      </c>
      <c r="AU43" s="11">
        <v>0.997</v>
      </c>
      <c r="AV43" s="57">
        <v>2765601</v>
      </c>
      <c r="AW43" s="11">
        <v>0.998</v>
      </c>
      <c r="AX43" s="57">
        <v>2765903</v>
      </c>
      <c r="AY43" s="11">
        <v>0.997</v>
      </c>
      <c r="AZ43" s="57">
        <v>2763449</v>
      </c>
      <c r="BA43" s="11">
        <v>0.997</v>
      </c>
      <c r="BB43" s="57">
        <v>2767023</v>
      </c>
      <c r="BC43" s="11">
        <v>0.997</v>
      </c>
      <c r="BD43" s="57">
        <v>2767016</v>
      </c>
      <c r="BE43" s="11">
        <v>0.996</v>
      </c>
      <c r="BF43" s="57">
        <v>2766173</v>
      </c>
      <c r="BG43" s="11">
        <v>0.996</v>
      </c>
      <c r="BH43" s="57">
        <v>2764901</v>
      </c>
      <c r="BI43" s="11">
        <v>0.995</v>
      </c>
      <c r="BJ43" s="57">
        <v>2761622</v>
      </c>
    </row>
    <row r="44" spans="1:62" x14ac:dyDescent="0.45">
      <c r="A44" s="133"/>
      <c r="B44" s="10" t="s">
        <v>53</v>
      </c>
      <c r="C44" s="10" t="s">
        <v>57</v>
      </c>
      <c r="D44" s="38" t="s">
        <v>189</v>
      </c>
      <c r="E44" s="11">
        <v>0.63400000000000001</v>
      </c>
      <c r="F44" s="57">
        <v>13665028</v>
      </c>
      <c r="G44" s="11">
        <v>0.629</v>
      </c>
      <c r="H44" s="57">
        <v>13566713</v>
      </c>
      <c r="I44" s="11">
        <v>0.623</v>
      </c>
      <c r="J44" s="57">
        <v>13438096</v>
      </c>
      <c r="K44" s="11">
        <v>0.623</v>
      </c>
      <c r="L44" s="57">
        <v>13414439</v>
      </c>
      <c r="M44" s="11">
        <v>0.61799999999999999</v>
      </c>
      <c r="N44" s="57">
        <v>13303824</v>
      </c>
      <c r="O44" s="11">
        <v>0.61699999999999999</v>
      </c>
      <c r="P44" s="57">
        <v>13267757</v>
      </c>
      <c r="Q44" s="11">
        <v>0.59899999999999998</v>
      </c>
      <c r="R44" s="57">
        <v>12895609</v>
      </c>
      <c r="S44" s="11">
        <v>0.57499999999999996</v>
      </c>
      <c r="T44" s="57">
        <v>12370074</v>
      </c>
      <c r="V44" s="133"/>
      <c r="W44" s="10" t="s">
        <v>53</v>
      </c>
      <c r="X44" s="10" t="s">
        <v>57</v>
      </c>
      <c r="Y44" s="38" t="s">
        <v>190</v>
      </c>
      <c r="Z44" s="11">
        <v>0.77100000000000002</v>
      </c>
      <c r="AA44" s="57">
        <v>16624695</v>
      </c>
      <c r="AB44" s="11">
        <v>0.77</v>
      </c>
      <c r="AC44" s="57">
        <v>16596451</v>
      </c>
      <c r="AD44" s="11">
        <v>0.76700000000000002</v>
      </c>
      <c r="AE44" s="57">
        <v>16530460</v>
      </c>
      <c r="AF44" s="11">
        <v>0.76</v>
      </c>
      <c r="AG44" s="57">
        <v>16345786</v>
      </c>
      <c r="AH44" s="11">
        <v>0.755</v>
      </c>
      <c r="AI44" s="57">
        <v>16246243</v>
      </c>
      <c r="AJ44" s="11">
        <v>0.751</v>
      </c>
      <c r="AK44" s="57">
        <v>16152410</v>
      </c>
      <c r="AL44" s="11">
        <v>0.74</v>
      </c>
      <c r="AM44" s="57">
        <v>15912949</v>
      </c>
      <c r="AN44" s="11">
        <v>0.72499999999999998</v>
      </c>
      <c r="AO44" s="57">
        <v>15608246</v>
      </c>
      <c r="AQ44" s="133"/>
      <c r="AR44" s="10" t="s">
        <v>53</v>
      </c>
      <c r="AS44" s="10" t="s">
        <v>57</v>
      </c>
      <c r="AT44" s="38" t="s">
        <v>191</v>
      </c>
      <c r="AU44" s="11">
        <v>0.83899999999999997</v>
      </c>
      <c r="AV44" s="57">
        <v>18101050</v>
      </c>
      <c r="AW44" s="11">
        <v>0.83799999999999997</v>
      </c>
      <c r="AX44" s="57">
        <v>18063798</v>
      </c>
      <c r="AY44" s="11">
        <v>0.83299999999999996</v>
      </c>
      <c r="AZ44" s="57">
        <v>17961203</v>
      </c>
      <c r="BA44" s="11">
        <v>0.82199999999999995</v>
      </c>
      <c r="BB44" s="57">
        <v>17696413</v>
      </c>
      <c r="BC44" s="11">
        <v>0.81699999999999995</v>
      </c>
      <c r="BD44" s="57">
        <v>17584887</v>
      </c>
      <c r="BE44" s="11">
        <v>0.80600000000000005</v>
      </c>
      <c r="BF44" s="57">
        <v>17334663</v>
      </c>
      <c r="BG44" s="11">
        <v>0.79100000000000004</v>
      </c>
      <c r="BH44" s="57">
        <v>17026789</v>
      </c>
      <c r="BI44" s="11">
        <v>0.77200000000000002</v>
      </c>
      <c r="BJ44" s="57">
        <v>16613681</v>
      </c>
    </row>
    <row r="45" spans="1:62" x14ac:dyDescent="0.45">
      <c r="A45" s="134" t="s">
        <v>19</v>
      </c>
      <c r="B45" s="41" t="s">
        <v>58</v>
      </c>
      <c r="C45" s="10" t="s">
        <v>54</v>
      </c>
      <c r="D45" s="38" t="s">
        <v>189</v>
      </c>
      <c r="E45" s="13">
        <v>0.82299999999999995</v>
      </c>
      <c r="F45" s="56">
        <v>10730837</v>
      </c>
      <c r="G45" s="13">
        <v>0.81799999999999995</v>
      </c>
      <c r="H45" s="56">
        <v>10671750</v>
      </c>
      <c r="I45" s="13">
        <v>0.81299999999999994</v>
      </c>
      <c r="J45" s="56">
        <v>10610111</v>
      </c>
      <c r="K45" s="13">
        <v>0.81899999999999995</v>
      </c>
      <c r="L45" s="56">
        <v>10670120</v>
      </c>
      <c r="M45" s="13">
        <v>0.81399999999999995</v>
      </c>
      <c r="N45" s="56">
        <v>10609634</v>
      </c>
      <c r="O45" s="13">
        <v>0.82</v>
      </c>
      <c r="P45" s="56">
        <v>10684893</v>
      </c>
      <c r="Q45" s="13">
        <v>0.80800000000000005</v>
      </c>
      <c r="R45" s="56">
        <v>10526100</v>
      </c>
      <c r="S45" s="13">
        <v>0.79300000000000004</v>
      </c>
      <c r="T45" s="56">
        <v>10336774</v>
      </c>
      <c r="V45" s="134" t="s">
        <v>19</v>
      </c>
      <c r="W45" s="41" t="s">
        <v>58</v>
      </c>
      <c r="X45" s="10" t="s">
        <v>54</v>
      </c>
      <c r="Y45" s="38" t="s">
        <v>190</v>
      </c>
      <c r="Z45" s="13">
        <v>0.91500000000000004</v>
      </c>
      <c r="AA45" s="56">
        <v>11941195</v>
      </c>
      <c r="AB45" s="13">
        <v>0.91500000000000004</v>
      </c>
      <c r="AC45" s="56">
        <v>11933597</v>
      </c>
      <c r="AD45" s="13">
        <v>0.91300000000000003</v>
      </c>
      <c r="AE45" s="56">
        <v>11903224</v>
      </c>
      <c r="AF45" s="13">
        <v>0.91400000000000003</v>
      </c>
      <c r="AG45" s="56">
        <v>11908741</v>
      </c>
      <c r="AH45" s="13">
        <v>0.91200000000000003</v>
      </c>
      <c r="AI45" s="56">
        <v>11885177</v>
      </c>
      <c r="AJ45" s="13">
        <v>0.91200000000000003</v>
      </c>
      <c r="AK45" s="56">
        <v>11887961</v>
      </c>
      <c r="AL45" s="13">
        <v>0.91</v>
      </c>
      <c r="AM45" s="56">
        <v>11866947</v>
      </c>
      <c r="AN45" s="13">
        <v>0.90600000000000003</v>
      </c>
      <c r="AO45" s="56">
        <v>11803535</v>
      </c>
      <c r="AQ45" s="134" t="s">
        <v>19</v>
      </c>
      <c r="AR45" s="41" t="s">
        <v>58</v>
      </c>
      <c r="AS45" s="10" t="s">
        <v>54</v>
      </c>
      <c r="AT45" s="38" t="s">
        <v>191</v>
      </c>
      <c r="AU45" s="13">
        <v>0.96199999999999997</v>
      </c>
      <c r="AV45" s="56">
        <v>12544824</v>
      </c>
      <c r="AW45" s="13">
        <v>0.96099999999999997</v>
      </c>
      <c r="AX45" s="56">
        <v>12539044</v>
      </c>
      <c r="AY45" s="13">
        <v>0.96</v>
      </c>
      <c r="AZ45" s="56">
        <v>12519446</v>
      </c>
      <c r="BA45" s="13">
        <v>0.95899999999999996</v>
      </c>
      <c r="BB45" s="56">
        <v>12497086</v>
      </c>
      <c r="BC45" s="13">
        <v>0.95799999999999996</v>
      </c>
      <c r="BD45" s="56">
        <v>12481542</v>
      </c>
      <c r="BE45" s="13">
        <v>0.95499999999999996</v>
      </c>
      <c r="BF45" s="56">
        <v>12452098</v>
      </c>
      <c r="BG45" s="13">
        <v>0.95299999999999996</v>
      </c>
      <c r="BH45" s="56">
        <v>12427182</v>
      </c>
      <c r="BI45" s="13">
        <v>0.94799999999999995</v>
      </c>
      <c r="BJ45" s="56">
        <v>12354351</v>
      </c>
    </row>
    <row r="46" spans="1:62" x14ac:dyDescent="0.45">
      <c r="A46" s="135"/>
      <c r="B46" s="41" t="s">
        <v>58</v>
      </c>
      <c r="C46" s="10" t="s">
        <v>56</v>
      </c>
      <c r="D46" s="38" t="s">
        <v>189</v>
      </c>
      <c r="E46" s="11">
        <v>0.97299999999999998</v>
      </c>
      <c r="F46" s="57">
        <v>2207829</v>
      </c>
      <c r="G46" s="11">
        <v>0.97399999999999998</v>
      </c>
      <c r="H46" s="57">
        <v>2207358</v>
      </c>
      <c r="I46" s="11">
        <v>0.97099999999999997</v>
      </c>
      <c r="J46" s="57">
        <v>2202366</v>
      </c>
      <c r="K46" s="11">
        <v>0.97699999999999998</v>
      </c>
      <c r="L46" s="57">
        <v>2216822</v>
      </c>
      <c r="M46" s="11">
        <v>0.97599999999999998</v>
      </c>
      <c r="N46" s="57">
        <v>2214365</v>
      </c>
      <c r="O46" s="11">
        <v>0.97799999999999998</v>
      </c>
      <c r="P46" s="57">
        <v>2220029</v>
      </c>
      <c r="Q46" s="11">
        <v>0.97599999999999998</v>
      </c>
      <c r="R46" s="57">
        <v>2215189</v>
      </c>
      <c r="S46" s="11">
        <v>0.97299999999999998</v>
      </c>
      <c r="T46" s="57">
        <v>2207018</v>
      </c>
      <c r="V46" s="135"/>
      <c r="W46" s="41" t="s">
        <v>58</v>
      </c>
      <c r="X46" s="10" t="s">
        <v>56</v>
      </c>
      <c r="Y46" s="38" t="s">
        <v>190</v>
      </c>
      <c r="Z46" s="11">
        <v>0.99099999999999999</v>
      </c>
      <c r="AA46" s="57">
        <v>2247207</v>
      </c>
      <c r="AB46" s="11">
        <v>0.99099999999999999</v>
      </c>
      <c r="AC46" s="57">
        <v>2247668</v>
      </c>
      <c r="AD46" s="11">
        <v>0.99</v>
      </c>
      <c r="AE46" s="57">
        <v>2245495</v>
      </c>
      <c r="AF46" s="11">
        <v>0.99299999999999999</v>
      </c>
      <c r="AG46" s="57">
        <v>2252509</v>
      </c>
      <c r="AH46" s="11">
        <v>0.99199999999999999</v>
      </c>
      <c r="AI46" s="57">
        <v>2252064</v>
      </c>
      <c r="AJ46" s="11">
        <v>0.99299999999999999</v>
      </c>
      <c r="AK46" s="57">
        <v>2252798</v>
      </c>
      <c r="AL46" s="11">
        <v>0.99299999999999999</v>
      </c>
      <c r="AM46" s="57">
        <v>2252178</v>
      </c>
      <c r="AN46" s="11">
        <v>0.99199999999999999</v>
      </c>
      <c r="AO46" s="57">
        <v>2251336</v>
      </c>
      <c r="AQ46" s="135"/>
      <c r="AR46" s="41" t="s">
        <v>58</v>
      </c>
      <c r="AS46" s="10" t="s">
        <v>56</v>
      </c>
      <c r="AT46" s="38" t="s">
        <v>191</v>
      </c>
      <c r="AU46" s="11">
        <v>0.999</v>
      </c>
      <c r="AV46" s="57">
        <v>2266402</v>
      </c>
      <c r="AW46" s="11">
        <v>1</v>
      </c>
      <c r="AX46" s="57">
        <v>2266598</v>
      </c>
      <c r="AY46" s="11">
        <v>0.999</v>
      </c>
      <c r="AZ46" s="57">
        <v>2264945</v>
      </c>
      <c r="BA46" s="11">
        <v>0.999</v>
      </c>
      <c r="BB46" s="57">
        <v>2266955</v>
      </c>
      <c r="BC46" s="11">
        <v>0.999</v>
      </c>
      <c r="BD46" s="57">
        <v>2266893</v>
      </c>
      <c r="BE46" s="11">
        <v>0.999</v>
      </c>
      <c r="BF46" s="57">
        <v>2266685</v>
      </c>
      <c r="BG46" s="11">
        <v>0.999</v>
      </c>
      <c r="BH46" s="57">
        <v>2266346</v>
      </c>
      <c r="BI46" s="11">
        <v>0.998</v>
      </c>
      <c r="BJ46" s="57">
        <v>2265656</v>
      </c>
    </row>
    <row r="47" spans="1:62" x14ac:dyDescent="0.45">
      <c r="A47" s="136"/>
      <c r="B47" s="41" t="s">
        <v>58</v>
      </c>
      <c r="C47" s="10" t="s">
        <v>57</v>
      </c>
      <c r="D47" s="38" t="s">
        <v>189</v>
      </c>
      <c r="E47" s="11">
        <v>0.79100000000000004</v>
      </c>
      <c r="F47" s="57">
        <v>8523008</v>
      </c>
      <c r="G47" s="11">
        <v>0.78600000000000003</v>
      </c>
      <c r="H47" s="57">
        <v>8464392</v>
      </c>
      <c r="I47" s="11">
        <v>0.78</v>
      </c>
      <c r="J47" s="57">
        <v>8407745</v>
      </c>
      <c r="K47" s="11">
        <v>0.78500000000000003</v>
      </c>
      <c r="L47" s="57">
        <v>8453298</v>
      </c>
      <c r="M47" s="11">
        <v>0.78</v>
      </c>
      <c r="N47" s="57">
        <v>8395269</v>
      </c>
      <c r="O47" s="11">
        <v>0.78600000000000003</v>
      </c>
      <c r="P47" s="57">
        <v>8464864</v>
      </c>
      <c r="Q47" s="11">
        <v>0.77200000000000002</v>
      </c>
      <c r="R47" s="57">
        <v>8310911</v>
      </c>
      <c r="S47" s="11">
        <v>0.755</v>
      </c>
      <c r="T47" s="57">
        <v>8129756</v>
      </c>
      <c r="V47" s="136"/>
      <c r="W47" s="41" t="s">
        <v>58</v>
      </c>
      <c r="X47" s="10" t="s">
        <v>57</v>
      </c>
      <c r="Y47" s="38" t="s">
        <v>190</v>
      </c>
      <c r="Z47" s="11">
        <v>0.9</v>
      </c>
      <c r="AA47" s="57">
        <v>9693988</v>
      </c>
      <c r="AB47" s="11">
        <v>0.89900000000000002</v>
      </c>
      <c r="AC47" s="57">
        <v>9685929</v>
      </c>
      <c r="AD47" s="11">
        <v>0.89600000000000002</v>
      </c>
      <c r="AE47" s="57">
        <v>9657729</v>
      </c>
      <c r="AF47" s="11">
        <v>0.89700000000000002</v>
      </c>
      <c r="AG47" s="57">
        <v>9656232</v>
      </c>
      <c r="AH47" s="11">
        <v>0.89500000000000002</v>
      </c>
      <c r="AI47" s="57">
        <v>9633113</v>
      </c>
      <c r="AJ47" s="11">
        <v>0.89500000000000002</v>
      </c>
      <c r="AK47" s="57">
        <v>9635163</v>
      </c>
      <c r="AL47" s="11">
        <v>0.89300000000000002</v>
      </c>
      <c r="AM47" s="57">
        <v>9614769</v>
      </c>
      <c r="AN47" s="11">
        <v>0.88700000000000001</v>
      </c>
      <c r="AO47" s="57">
        <v>9552199</v>
      </c>
      <c r="AQ47" s="136"/>
      <c r="AR47" s="41" t="s">
        <v>58</v>
      </c>
      <c r="AS47" s="10" t="s">
        <v>57</v>
      </c>
      <c r="AT47" s="38" t="s">
        <v>191</v>
      </c>
      <c r="AU47" s="11">
        <v>0.95399999999999996</v>
      </c>
      <c r="AV47" s="57">
        <v>10278422</v>
      </c>
      <c r="AW47" s="11">
        <v>0.95299999999999996</v>
      </c>
      <c r="AX47" s="57">
        <v>10272446</v>
      </c>
      <c r="AY47" s="11">
        <v>0.95199999999999996</v>
      </c>
      <c r="AZ47" s="57">
        <v>10254501</v>
      </c>
      <c r="BA47" s="11">
        <v>0.95</v>
      </c>
      <c r="BB47" s="57">
        <v>10230131</v>
      </c>
      <c r="BC47" s="11">
        <v>0.94899999999999995</v>
      </c>
      <c r="BD47" s="57">
        <v>10214649</v>
      </c>
      <c r="BE47" s="11">
        <v>0.94599999999999995</v>
      </c>
      <c r="BF47" s="57">
        <v>10185413</v>
      </c>
      <c r="BG47" s="11">
        <v>0.94399999999999995</v>
      </c>
      <c r="BH47" s="57">
        <v>10160836</v>
      </c>
      <c r="BI47" s="11">
        <v>0.93700000000000006</v>
      </c>
      <c r="BJ47" s="57">
        <v>10088695</v>
      </c>
    </row>
    <row r="48" spans="1:62" x14ac:dyDescent="0.45">
      <c r="A48" s="134" t="s">
        <v>18</v>
      </c>
      <c r="B48" s="41" t="s">
        <v>59</v>
      </c>
      <c r="C48" s="10" t="s">
        <v>54</v>
      </c>
      <c r="D48" s="38" t="s">
        <v>189</v>
      </c>
      <c r="E48" s="13">
        <v>0.77100000000000002</v>
      </c>
      <c r="F48" s="56">
        <v>1048450</v>
      </c>
      <c r="G48" s="13">
        <v>0.75</v>
      </c>
      <c r="H48" s="56">
        <v>1020321</v>
      </c>
      <c r="I48" s="13">
        <v>0.749</v>
      </c>
      <c r="J48" s="56">
        <v>1018546</v>
      </c>
      <c r="K48" s="13">
        <v>0.78200000000000003</v>
      </c>
      <c r="L48" s="56">
        <v>1076458</v>
      </c>
      <c r="M48" s="13">
        <v>0.78300000000000003</v>
      </c>
      <c r="N48" s="56">
        <v>1078360</v>
      </c>
      <c r="O48" s="13">
        <v>0.78800000000000003</v>
      </c>
      <c r="P48" s="56">
        <v>1084608</v>
      </c>
      <c r="Q48" s="13">
        <v>0.76400000000000001</v>
      </c>
      <c r="R48" s="56">
        <v>1052055</v>
      </c>
      <c r="S48" s="13">
        <v>0.76400000000000001</v>
      </c>
      <c r="T48" s="56">
        <v>1052588</v>
      </c>
      <c r="V48" s="134" t="s">
        <v>18</v>
      </c>
      <c r="W48" s="41" t="s">
        <v>59</v>
      </c>
      <c r="X48" s="10" t="s">
        <v>54</v>
      </c>
      <c r="Y48" s="38" t="s">
        <v>190</v>
      </c>
      <c r="Z48" s="13">
        <v>0.86699999999999999</v>
      </c>
      <c r="AA48" s="56">
        <v>1179183</v>
      </c>
      <c r="AB48" s="13">
        <v>0.86199999999999999</v>
      </c>
      <c r="AC48" s="56">
        <v>1172556</v>
      </c>
      <c r="AD48" s="13">
        <v>0.86099999999999999</v>
      </c>
      <c r="AE48" s="56">
        <v>1171692</v>
      </c>
      <c r="AF48" s="13">
        <v>0.872</v>
      </c>
      <c r="AG48" s="56">
        <v>1200114</v>
      </c>
      <c r="AH48" s="13">
        <v>0.872</v>
      </c>
      <c r="AI48" s="56">
        <v>1200483</v>
      </c>
      <c r="AJ48" s="13">
        <v>0.875</v>
      </c>
      <c r="AK48" s="56">
        <v>1204929</v>
      </c>
      <c r="AL48" s="13">
        <v>0.87</v>
      </c>
      <c r="AM48" s="56">
        <v>1197282</v>
      </c>
      <c r="AN48" s="13">
        <v>0.86699999999999999</v>
      </c>
      <c r="AO48" s="56">
        <v>1193948</v>
      </c>
      <c r="AQ48" s="134" t="s">
        <v>18</v>
      </c>
      <c r="AR48" s="41" t="s">
        <v>59</v>
      </c>
      <c r="AS48" s="10" t="s">
        <v>54</v>
      </c>
      <c r="AT48" s="38" t="s">
        <v>191</v>
      </c>
      <c r="AU48" s="13">
        <v>0.94499999999999995</v>
      </c>
      <c r="AV48" s="56">
        <v>1285862</v>
      </c>
      <c r="AW48" s="13">
        <v>0.94399999999999995</v>
      </c>
      <c r="AX48" s="56">
        <v>1284404</v>
      </c>
      <c r="AY48" s="13">
        <v>0.94399999999999995</v>
      </c>
      <c r="AZ48" s="56">
        <v>1283592</v>
      </c>
      <c r="BA48" s="13">
        <v>0.94399999999999995</v>
      </c>
      <c r="BB48" s="56">
        <v>1299713</v>
      </c>
      <c r="BC48" s="13">
        <v>0.94399999999999995</v>
      </c>
      <c r="BD48" s="56">
        <v>1299532</v>
      </c>
      <c r="BE48" s="13">
        <v>0.94399999999999995</v>
      </c>
      <c r="BF48" s="56">
        <v>1298752</v>
      </c>
      <c r="BG48" s="13">
        <v>0.93500000000000005</v>
      </c>
      <c r="BH48" s="56">
        <v>1286687</v>
      </c>
      <c r="BI48" s="13">
        <v>0.93300000000000005</v>
      </c>
      <c r="BJ48" s="56">
        <v>1283719</v>
      </c>
    </row>
    <row r="49" spans="1:62" x14ac:dyDescent="0.45">
      <c r="A49" s="135"/>
      <c r="B49" s="41" t="s">
        <v>59</v>
      </c>
      <c r="C49" s="10" t="s">
        <v>56</v>
      </c>
      <c r="D49" s="38" t="s">
        <v>189</v>
      </c>
      <c r="E49" s="11">
        <v>0.92200000000000004</v>
      </c>
      <c r="F49" s="57">
        <v>106559</v>
      </c>
      <c r="G49" s="11">
        <v>0.90200000000000002</v>
      </c>
      <c r="H49" s="57">
        <v>104210</v>
      </c>
      <c r="I49" s="11">
        <v>0.9</v>
      </c>
      <c r="J49" s="57">
        <v>103997</v>
      </c>
      <c r="K49" s="11">
        <v>0.92400000000000004</v>
      </c>
      <c r="L49" s="57">
        <v>107569</v>
      </c>
      <c r="M49" s="11">
        <v>0.92600000000000005</v>
      </c>
      <c r="N49" s="57">
        <v>107750</v>
      </c>
      <c r="O49" s="11">
        <v>0.92600000000000005</v>
      </c>
      <c r="P49" s="57">
        <v>107700</v>
      </c>
      <c r="Q49" s="11">
        <v>0.92200000000000004</v>
      </c>
      <c r="R49" s="57">
        <v>107266</v>
      </c>
      <c r="S49" s="11">
        <v>0.92100000000000004</v>
      </c>
      <c r="T49" s="57">
        <v>107110</v>
      </c>
      <c r="V49" s="135"/>
      <c r="W49" s="41" t="s">
        <v>59</v>
      </c>
      <c r="X49" s="10" t="s">
        <v>56</v>
      </c>
      <c r="Y49" s="38" t="s">
        <v>190</v>
      </c>
      <c r="Z49" s="11">
        <v>0.95899999999999996</v>
      </c>
      <c r="AA49" s="57">
        <v>110832</v>
      </c>
      <c r="AB49" s="11">
        <v>0.95699999999999996</v>
      </c>
      <c r="AC49" s="57">
        <v>110563</v>
      </c>
      <c r="AD49" s="11">
        <v>0.95499999999999996</v>
      </c>
      <c r="AE49" s="57">
        <v>110362</v>
      </c>
      <c r="AF49" s="11">
        <v>0.95699999999999996</v>
      </c>
      <c r="AG49" s="57">
        <v>111356</v>
      </c>
      <c r="AH49" s="11">
        <v>0.95799999999999996</v>
      </c>
      <c r="AI49" s="57">
        <v>111456</v>
      </c>
      <c r="AJ49" s="11">
        <v>0.95899999999999996</v>
      </c>
      <c r="AK49" s="57">
        <v>111539</v>
      </c>
      <c r="AL49" s="11">
        <v>0.95799999999999996</v>
      </c>
      <c r="AM49" s="57">
        <v>111409</v>
      </c>
      <c r="AN49" s="11">
        <v>0.95599999999999996</v>
      </c>
      <c r="AO49" s="57">
        <v>111282</v>
      </c>
      <c r="AQ49" s="135"/>
      <c r="AR49" s="41" t="s">
        <v>59</v>
      </c>
      <c r="AS49" s="10" t="s">
        <v>56</v>
      </c>
      <c r="AT49" s="38" t="s">
        <v>191</v>
      </c>
      <c r="AU49" s="11">
        <v>0.98699999999999999</v>
      </c>
      <c r="AV49" s="57">
        <v>114064</v>
      </c>
      <c r="AW49" s="11">
        <v>0.98799999999999999</v>
      </c>
      <c r="AX49" s="57">
        <v>114125</v>
      </c>
      <c r="AY49" s="11">
        <v>0.98599999999999999</v>
      </c>
      <c r="AZ49" s="57">
        <v>113869</v>
      </c>
      <c r="BA49" s="11">
        <v>0.98399999999999999</v>
      </c>
      <c r="BB49" s="57">
        <v>114506</v>
      </c>
      <c r="BC49" s="11">
        <v>0.98499999999999999</v>
      </c>
      <c r="BD49" s="57">
        <v>114591</v>
      </c>
      <c r="BE49" s="11">
        <v>0.98399999999999999</v>
      </c>
      <c r="BF49" s="57">
        <v>114547</v>
      </c>
      <c r="BG49" s="11">
        <v>0.98399999999999999</v>
      </c>
      <c r="BH49" s="57">
        <v>114473</v>
      </c>
      <c r="BI49" s="11">
        <v>0.98199999999999998</v>
      </c>
      <c r="BJ49" s="57">
        <v>114240</v>
      </c>
    </row>
    <row r="50" spans="1:62" x14ac:dyDescent="0.45">
      <c r="A50" s="136"/>
      <c r="B50" s="41" t="s">
        <v>59</v>
      </c>
      <c r="C50" s="10" t="s">
        <v>57</v>
      </c>
      <c r="D50" s="38" t="s">
        <v>189</v>
      </c>
      <c r="E50" s="11">
        <v>0.75700000000000001</v>
      </c>
      <c r="F50" s="57">
        <v>941891</v>
      </c>
      <c r="G50" s="11">
        <v>0.73599999999999999</v>
      </c>
      <c r="H50" s="57">
        <v>916111</v>
      </c>
      <c r="I50" s="11">
        <v>0.73499999999999999</v>
      </c>
      <c r="J50" s="57">
        <v>914549</v>
      </c>
      <c r="K50" s="11">
        <v>0.76900000000000002</v>
      </c>
      <c r="L50" s="57">
        <v>968889</v>
      </c>
      <c r="M50" s="11">
        <v>0.77</v>
      </c>
      <c r="N50" s="57">
        <v>970610</v>
      </c>
      <c r="O50" s="11">
        <v>0.77500000000000002</v>
      </c>
      <c r="P50" s="57">
        <v>976908</v>
      </c>
      <c r="Q50" s="11">
        <v>0.75</v>
      </c>
      <c r="R50" s="57">
        <v>944789</v>
      </c>
      <c r="S50" s="11">
        <v>0.75</v>
      </c>
      <c r="T50" s="57">
        <v>945478</v>
      </c>
      <c r="V50" s="136"/>
      <c r="W50" s="41" t="s">
        <v>59</v>
      </c>
      <c r="X50" s="10" t="s">
        <v>57</v>
      </c>
      <c r="Y50" s="38" t="s">
        <v>190</v>
      </c>
      <c r="Z50" s="11">
        <v>0.85799999999999998</v>
      </c>
      <c r="AA50" s="57">
        <v>1068351</v>
      </c>
      <c r="AB50" s="11">
        <v>0.85299999999999998</v>
      </c>
      <c r="AC50" s="57">
        <v>1061993</v>
      </c>
      <c r="AD50" s="11">
        <v>0.85299999999999998</v>
      </c>
      <c r="AE50" s="57">
        <v>1061330</v>
      </c>
      <c r="AF50" s="11">
        <v>0.86399999999999999</v>
      </c>
      <c r="AG50" s="57">
        <v>1088758</v>
      </c>
      <c r="AH50" s="11">
        <v>0.86399999999999999</v>
      </c>
      <c r="AI50" s="57">
        <v>1089027</v>
      </c>
      <c r="AJ50" s="11">
        <v>0.86799999999999999</v>
      </c>
      <c r="AK50" s="57">
        <v>1093390</v>
      </c>
      <c r="AL50" s="11">
        <v>0.86199999999999999</v>
      </c>
      <c r="AM50" s="57">
        <v>1085873</v>
      </c>
      <c r="AN50" s="11">
        <v>0.85899999999999999</v>
      </c>
      <c r="AO50" s="57">
        <v>1082666</v>
      </c>
      <c r="AQ50" s="136"/>
      <c r="AR50" s="41" t="s">
        <v>59</v>
      </c>
      <c r="AS50" s="10" t="s">
        <v>57</v>
      </c>
      <c r="AT50" s="38" t="s">
        <v>191</v>
      </c>
      <c r="AU50" s="11">
        <v>0.94099999999999995</v>
      </c>
      <c r="AV50" s="57">
        <v>1171798</v>
      </c>
      <c r="AW50" s="11">
        <v>0.94</v>
      </c>
      <c r="AX50" s="57">
        <v>1170279</v>
      </c>
      <c r="AY50" s="11">
        <v>0.94</v>
      </c>
      <c r="AZ50" s="57">
        <v>1169723</v>
      </c>
      <c r="BA50" s="11">
        <v>0.94099999999999995</v>
      </c>
      <c r="BB50" s="57">
        <v>1185207</v>
      </c>
      <c r="BC50" s="11">
        <v>0.94</v>
      </c>
      <c r="BD50" s="57">
        <v>1184941</v>
      </c>
      <c r="BE50" s="11">
        <v>0.94</v>
      </c>
      <c r="BF50" s="57">
        <v>1184205</v>
      </c>
      <c r="BG50" s="11">
        <v>0.93</v>
      </c>
      <c r="BH50" s="57">
        <v>1172214</v>
      </c>
      <c r="BI50" s="11">
        <v>0.92800000000000005</v>
      </c>
      <c r="BJ50" s="57">
        <v>1169479</v>
      </c>
    </row>
    <row r="51" spans="1:62" x14ac:dyDescent="0.45">
      <c r="A51" s="134" t="s">
        <v>17</v>
      </c>
      <c r="B51" s="41" t="s">
        <v>60</v>
      </c>
      <c r="C51" s="10" t="s">
        <v>54</v>
      </c>
      <c r="D51" s="38" t="s">
        <v>189</v>
      </c>
      <c r="E51" s="13">
        <v>0.42699999999999999</v>
      </c>
      <c r="F51" s="56">
        <v>3353778</v>
      </c>
      <c r="G51" s="13">
        <v>0.42599999999999999</v>
      </c>
      <c r="H51" s="56">
        <v>3343071</v>
      </c>
      <c r="I51" s="13">
        <v>0.41799999999999998</v>
      </c>
      <c r="J51" s="56">
        <v>3277836</v>
      </c>
      <c r="K51" s="13">
        <v>0.40500000000000003</v>
      </c>
      <c r="L51" s="56">
        <v>3159315</v>
      </c>
      <c r="M51" s="13">
        <v>0.39800000000000002</v>
      </c>
      <c r="N51" s="56">
        <v>3110016</v>
      </c>
      <c r="O51" s="13">
        <v>0.38500000000000001</v>
      </c>
      <c r="P51" s="56">
        <v>3006246</v>
      </c>
      <c r="Q51" s="13">
        <v>0.36399999999999999</v>
      </c>
      <c r="R51" s="56">
        <v>2838644</v>
      </c>
      <c r="S51" s="13">
        <v>0.33100000000000002</v>
      </c>
      <c r="T51" s="56">
        <v>2581132</v>
      </c>
      <c r="V51" s="134" t="s">
        <v>17</v>
      </c>
      <c r="W51" s="41" t="s">
        <v>60</v>
      </c>
      <c r="X51" s="10" t="s">
        <v>54</v>
      </c>
      <c r="Y51" s="38" t="s">
        <v>190</v>
      </c>
      <c r="Z51" s="13">
        <v>0.58899999999999997</v>
      </c>
      <c r="AA51" s="56">
        <v>4628552</v>
      </c>
      <c r="AB51" s="13">
        <v>0.58799999999999997</v>
      </c>
      <c r="AC51" s="56">
        <v>4615879</v>
      </c>
      <c r="AD51" s="13">
        <v>0.58399999999999996</v>
      </c>
      <c r="AE51" s="56">
        <v>4583687</v>
      </c>
      <c r="AF51" s="13">
        <v>0.56399999999999995</v>
      </c>
      <c r="AG51" s="56">
        <v>4405302</v>
      </c>
      <c r="AH51" s="13">
        <v>0.55500000000000005</v>
      </c>
      <c r="AI51" s="56">
        <v>4333983</v>
      </c>
      <c r="AJ51" s="13">
        <v>0.54300000000000004</v>
      </c>
      <c r="AK51" s="56">
        <v>4239923</v>
      </c>
      <c r="AL51" s="13">
        <v>0.51800000000000002</v>
      </c>
      <c r="AM51" s="56">
        <v>4041426</v>
      </c>
      <c r="AN51" s="13">
        <v>0.49199999999999999</v>
      </c>
      <c r="AO51" s="56">
        <v>3840101</v>
      </c>
      <c r="AQ51" s="134" t="s">
        <v>17</v>
      </c>
      <c r="AR51" s="41" t="s">
        <v>60</v>
      </c>
      <c r="AS51" s="10" t="s">
        <v>54</v>
      </c>
      <c r="AT51" s="38" t="s">
        <v>191</v>
      </c>
      <c r="AU51" s="13">
        <v>0.67200000000000004</v>
      </c>
      <c r="AV51" s="56">
        <v>5273690</v>
      </c>
      <c r="AW51" s="13">
        <v>0.66800000000000004</v>
      </c>
      <c r="AX51" s="56">
        <v>5247804</v>
      </c>
      <c r="AY51" s="13">
        <v>0.65800000000000003</v>
      </c>
      <c r="AZ51" s="56">
        <v>5169281</v>
      </c>
      <c r="BA51" s="13">
        <v>0.63200000000000001</v>
      </c>
      <c r="BB51" s="56">
        <v>4933385</v>
      </c>
      <c r="BC51" s="13">
        <v>0.62</v>
      </c>
      <c r="BD51" s="56">
        <v>4841968</v>
      </c>
      <c r="BE51" s="13">
        <v>0.59399999999999997</v>
      </c>
      <c r="BF51" s="56">
        <v>4640718</v>
      </c>
      <c r="BG51" s="13">
        <v>0.56200000000000006</v>
      </c>
      <c r="BH51" s="56">
        <v>4385789</v>
      </c>
      <c r="BI51" s="13">
        <v>0.52600000000000002</v>
      </c>
      <c r="BJ51" s="56">
        <v>4104200</v>
      </c>
    </row>
    <row r="52" spans="1:62" x14ac:dyDescent="0.45">
      <c r="A52" s="135"/>
      <c r="B52" s="41" t="s">
        <v>60</v>
      </c>
      <c r="C52" s="10" t="s">
        <v>56</v>
      </c>
      <c r="D52" s="38" t="s">
        <v>189</v>
      </c>
      <c r="E52" s="11">
        <v>0.96399999999999997</v>
      </c>
      <c r="F52" s="57">
        <v>166967</v>
      </c>
      <c r="G52" s="11">
        <v>0.96699999999999997</v>
      </c>
      <c r="H52" s="57">
        <v>167038</v>
      </c>
      <c r="I52" s="11">
        <v>0.96299999999999997</v>
      </c>
      <c r="J52" s="57">
        <v>166441</v>
      </c>
      <c r="K52" s="11">
        <v>0.96399999999999997</v>
      </c>
      <c r="L52" s="57">
        <v>168158</v>
      </c>
      <c r="M52" s="11">
        <v>0.96299999999999997</v>
      </c>
      <c r="N52" s="57">
        <v>168070</v>
      </c>
      <c r="O52" s="11">
        <v>0.96099999999999997</v>
      </c>
      <c r="P52" s="57">
        <v>167590</v>
      </c>
      <c r="Q52" s="11">
        <v>0.95799999999999996</v>
      </c>
      <c r="R52" s="57">
        <v>167068</v>
      </c>
      <c r="S52" s="11">
        <v>0.95099999999999996</v>
      </c>
      <c r="T52" s="57">
        <v>165818</v>
      </c>
      <c r="V52" s="135"/>
      <c r="W52" s="41" t="s">
        <v>60</v>
      </c>
      <c r="X52" s="10" t="s">
        <v>56</v>
      </c>
      <c r="Y52" s="38" t="s">
        <v>190</v>
      </c>
      <c r="Z52" s="11">
        <v>0.98599999999999999</v>
      </c>
      <c r="AA52" s="57">
        <v>170719</v>
      </c>
      <c r="AB52" s="11">
        <v>0.98799999999999999</v>
      </c>
      <c r="AC52" s="57">
        <v>170751</v>
      </c>
      <c r="AD52" s="11">
        <v>0.98599999999999999</v>
      </c>
      <c r="AE52" s="57">
        <v>170314</v>
      </c>
      <c r="AF52" s="11">
        <v>0.98599999999999999</v>
      </c>
      <c r="AG52" s="57">
        <v>171981</v>
      </c>
      <c r="AH52" s="11">
        <v>0.98599999999999999</v>
      </c>
      <c r="AI52" s="57">
        <v>171945</v>
      </c>
      <c r="AJ52" s="11">
        <v>0.98599999999999999</v>
      </c>
      <c r="AK52" s="57">
        <v>171920</v>
      </c>
      <c r="AL52" s="11">
        <v>0.98499999999999999</v>
      </c>
      <c r="AM52" s="57">
        <v>171873</v>
      </c>
      <c r="AN52" s="11">
        <v>0.98299999999999998</v>
      </c>
      <c r="AO52" s="57">
        <v>171540</v>
      </c>
      <c r="AQ52" s="135"/>
      <c r="AR52" s="41" t="s">
        <v>60</v>
      </c>
      <c r="AS52" s="10" t="s">
        <v>56</v>
      </c>
      <c r="AT52" s="38" t="s">
        <v>191</v>
      </c>
      <c r="AU52" s="11">
        <v>0.99399999999999999</v>
      </c>
      <c r="AV52" s="57">
        <v>172178</v>
      </c>
      <c r="AW52" s="11">
        <v>0.997</v>
      </c>
      <c r="AX52" s="57">
        <v>172212</v>
      </c>
      <c r="AY52" s="11">
        <v>0.99399999999999999</v>
      </c>
      <c r="AZ52" s="57">
        <v>171799</v>
      </c>
      <c r="BA52" s="11">
        <v>0.99399999999999999</v>
      </c>
      <c r="BB52" s="57">
        <v>173365</v>
      </c>
      <c r="BC52" s="11">
        <v>0.99399999999999999</v>
      </c>
      <c r="BD52" s="57">
        <v>173360</v>
      </c>
      <c r="BE52" s="11">
        <v>0.99399999999999999</v>
      </c>
      <c r="BF52" s="57">
        <v>173322</v>
      </c>
      <c r="BG52" s="11">
        <v>0.99299999999999999</v>
      </c>
      <c r="BH52" s="57">
        <v>173251</v>
      </c>
      <c r="BI52" s="11">
        <v>0.99</v>
      </c>
      <c r="BJ52" s="57">
        <v>172739</v>
      </c>
    </row>
    <row r="53" spans="1:62" x14ac:dyDescent="0.45">
      <c r="A53" s="136"/>
      <c r="B53" s="41" t="s">
        <v>60</v>
      </c>
      <c r="C53" s="10" t="s">
        <v>57</v>
      </c>
      <c r="D53" s="38" t="s">
        <v>189</v>
      </c>
      <c r="E53" s="11">
        <v>0.41499999999999998</v>
      </c>
      <c r="F53" s="57">
        <v>3186811</v>
      </c>
      <c r="G53" s="11">
        <v>0.41399999999999998</v>
      </c>
      <c r="H53" s="57">
        <v>3176033</v>
      </c>
      <c r="I53" s="11">
        <v>0.40500000000000003</v>
      </c>
      <c r="J53" s="57">
        <v>3111395</v>
      </c>
      <c r="K53" s="11">
        <v>0.39200000000000002</v>
      </c>
      <c r="L53" s="57">
        <v>2991157</v>
      </c>
      <c r="M53" s="11">
        <v>0.38500000000000001</v>
      </c>
      <c r="N53" s="57">
        <v>2941946</v>
      </c>
      <c r="O53" s="11">
        <v>0.372</v>
      </c>
      <c r="P53" s="57">
        <v>2838656</v>
      </c>
      <c r="Q53" s="11">
        <v>0.35</v>
      </c>
      <c r="R53" s="57">
        <v>2671576</v>
      </c>
      <c r="S53" s="11">
        <v>0.316</v>
      </c>
      <c r="T53" s="57">
        <v>2415314</v>
      </c>
      <c r="V53" s="136"/>
      <c r="W53" s="41" t="s">
        <v>60</v>
      </c>
      <c r="X53" s="10" t="s">
        <v>57</v>
      </c>
      <c r="Y53" s="38" t="s">
        <v>190</v>
      </c>
      <c r="Z53" s="11">
        <v>0.58099999999999996</v>
      </c>
      <c r="AA53" s="57">
        <v>4457833</v>
      </c>
      <c r="AB53" s="11">
        <v>0.57899999999999996</v>
      </c>
      <c r="AC53" s="57">
        <v>4445128</v>
      </c>
      <c r="AD53" s="11">
        <v>0.57499999999999996</v>
      </c>
      <c r="AE53" s="57">
        <v>4413373</v>
      </c>
      <c r="AF53" s="11">
        <v>0.55500000000000005</v>
      </c>
      <c r="AG53" s="57">
        <v>4233321</v>
      </c>
      <c r="AH53" s="11">
        <v>0.54500000000000004</v>
      </c>
      <c r="AI53" s="57">
        <v>4162038</v>
      </c>
      <c r="AJ53" s="11">
        <v>0.53300000000000003</v>
      </c>
      <c r="AK53" s="57">
        <v>4068003</v>
      </c>
      <c r="AL53" s="11">
        <v>0.50700000000000001</v>
      </c>
      <c r="AM53" s="57">
        <v>3869553</v>
      </c>
      <c r="AN53" s="11">
        <v>0.48099999999999998</v>
      </c>
      <c r="AO53" s="57">
        <v>3668561</v>
      </c>
      <c r="AQ53" s="136"/>
      <c r="AR53" s="41" t="s">
        <v>60</v>
      </c>
      <c r="AS53" s="10" t="s">
        <v>57</v>
      </c>
      <c r="AT53" s="38" t="s">
        <v>191</v>
      </c>
      <c r="AU53" s="11">
        <v>0.66400000000000003</v>
      </c>
      <c r="AV53" s="57">
        <v>5101512</v>
      </c>
      <c r="AW53" s="11">
        <v>0.66100000000000003</v>
      </c>
      <c r="AX53" s="57">
        <v>5075592</v>
      </c>
      <c r="AY53" s="11">
        <v>0.65100000000000002</v>
      </c>
      <c r="AZ53" s="57">
        <v>4997482</v>
      </c>
      <c r="BA53" s="11">
        <v>0.624</v>
      </c>
      <c r="BB53" s="57">
        <v>4760020</v>
      </c>
      <c r="BC53" s="11">
        <v>0.61199999999999999</v>
      </c>
      <c r="BD53" s="57">
        <v>4668608</v>
      </c>
      <c r="BE53" s="11">
        <v>0.58499999999999996</v>
      </c>
      <c r="BF53" s="57">
        <v>4467396</v>
      </c>
      <c r="BG53" s="11">
        <v>0.55200000000000005</v>
      </c>
      <c r="BH53" s="57">
        <v>4212538</v>
      </c>
      <c r="BI53" s="11">
        <v>0.51500000000000001</v>
      </c>
      <c r="BJ53" s="57">
        <v>3931461</v>
      </c>
    </row>
    <row r="54" spans="1:62" x14ac:dyDescent="0.45">
      <c r="A54" s="134" t="s">
        <v>16</v>
      </c>
      <c r="B54" s="41" t="s">
        <v>61</v>
      </c>
      <c r="C54" s="10" t="s">
        <v>54</v>
      </c>
      <c r="D54" s="38" t="s">
        <v>189</v>
      </c>
      <c r="E54" s="13">
        <v>0.58199999999999996</v>
      </c>
      <c r="F54" s="56">
        <v>1208810</v>
      </c>
      <c r="G54" s="13">
        <v>0.57999999999999996</v>
      </c>
      <c r="H54" s="56">
        <v>1205837</v>
      </c>
      <c r="I54" s="13">
        <v>0.57699999999999996</v>
      </c>
      <c r="J54" s="56">
        <v>1199447</v>
      </c>
      <c r="K54" s="13">
        <v>0.57599999999999996</v>
      </c>
      <c r="L54" s="56">
        <v>1195579</v>
      </c>
      <c r="M54" s="13">
        <v>0.57399999999999995</v>
      </c>
      <c r="N54" s="56">
        <v>1190380</v>
      </c>
      <c r="O54" s="13">
        <v>0.56899999999999995</v>
      </c>
      <c r="P54" s="56">
        <v>1180368</v>
      </c>
      <c r="Q54" s="13">
        <v>0.56000000000000005</v>
      </c>
      <c r="R54" s="56">
        <v>1159517</v>
      </c>
      <c r="S54" s="13">
        <v>0.51300000000000001</v>
      </c>
      <c r="T54" s="56">
        <v>1064815</v>
      </c>
      <c r="V54" s="134" t="s">
        <v>16</v>
      </c>
      <c r="W54" s="41" t="s">
        <v>61</v>
      </c>
      <c r="X54" s="10" t="s">
        <v>54</v>
      </c>
      <c r="Y54" s="38" t="s">
        <v>190</v>
      </c>
      <c r="Z54" s="13">
        <v>0.77700000000000002</v>
      </c>
      <c r="AA54" s="56">
        <v>1613924</v>
      </c>
      <c r="AB54" s="13">
        <v>0.77600000000000002</v>
      </c>
      <c r="AC54" s="56">
        <v>1612764</v>
      </c>
      <c r="AD54" s="13">
        <v>0.77400000000000002</v>
      </c>
      <c r="AE54" s="56">
        <v>1607187</v>
      </c>
      <c r="AF54" s="13">
        <v>0.75900000000000001</v>
      </c>
      <c r="AG54" s="56">
        <v>1574969</v>
      </c>
      <c r="AH54" s="13">
        <v>0.75700000000000001</v>
      </c>
      <c r="AI54" s="56">
        <v>1569506</v>
      </c>
      <c r="AJ54" s="13">
        <v>0.754</v>
      </c>
      <c r="AK54" s="56">
        <v>1562828</v>
      </c>
      <c r="AL54" s="13">
        <v>0.747</v>
      </c>
      <c r="AM54" s="56">
        <v>1549299</v>
      </c>
      <c r="AN54" s="13">
        <v>0.72799999999999998</v>
      </c>
      <c r="AO54" s="56">
        <v>1510914</v>
      </c>
      <c r="AQ54" s="134" t="s">
        <v>16</v>
      </c>
      <c r="AR54" s="41" t="s">
        <v>61</v>
      </c>
      <c r="AS54" s="10" t="s">
        <v>54</v>
      </c>
      <c r="AT54" s="38" t="s">
        <v>191</v>
      </c>
      <c r="AU54" s="13">
        <v>0.84799999999999998</v>
      </c>
      <c r="AV54" s="56">
        <v>1762275</v>
      </c>
      <c r="AW54" s="13">
        <v>0.84599999999999997</v>
      </c>
      <c r="AX54" s="56">
        <v>1758449</v>
      </c>
      <c r="AY54" s="13">
        <v>0.84299999999999997</v>
      </c>
      <c r="AZ54" s="56">
        <v>1752333</v>
      </c>
      <c r="BA54" s="13">
        <v>0.83599999999999997</v>
      </c>
      <c r="BB54" s="56">
        <v>1733252</v>
      </c>
      <c r="BC54" s="13">
        <v>0.83399999999999996</v>
      </c>
      <c r="BD54" s="56">
        <v>1728861</v>
      </c>
      <c r="BE54" s="13">
        <v>0.82399999999999995</v>
      </c>
      <c r="BF54" s="56">
        <v>1709268</v>
      </c>
      <c r="BG54" s="13">
        <v>0.81599999999999995</v>
      </c>
      <c r="BH54" s="56">
        <v>1692032</v>
      </c>
      <c r="BI54" s="13">
        <v>0.78700000000000003</v>
      </c>
      <c r="BJ54" s="56">
        <v>1633033</v>
      </c>
    </row>
    <row r="55" spans="1:62" x14ac:dyDescent="0.45">
      <c r="A55" s="135"/>
      <c r="B55" s="41" t="s">
        <v>61</v>
      </c>
      <c r="C55" s="10" t="s">
        <v>56</v>
      </c>
      <c r="D55" s="38" t="s">
        <v>189</v>
      </c>
      <c r="E55" s="11">
        <v>0.90500000000000003</v>
      </c>
      <c r="F55" s="57">
        <v>195492</v>
      </c>
      <c r="G55" s="11">
        <v>0.90600000000000003</v>
      </c>
      <c r="H55" s="57">
        <v>195660</v>
      </c>
      <c r="I55" s="11">
        <v>0.90300000000000002</v>
      </c>
      <c r="J55" s="57">
        <v>195040</v>
      </c>
      <c r="K55" s="11">
        <v>0.89900000000000002</v>
      </c>
      <c r="L55" s="57">
        <v>194484</v>
      </c>
      <c r="M55" s="11">
        <v>0.89900000000000002</v>
      </c>
      <c r="N55" s="57">
        <v>194381</v>
      </c>
      <c r="O55" s="11">
        <v>0.89200000000000002</v>
      </c>
      <c r="P55" s="57">
        <v>193039</v>
      </c>
      <c r="Q55" s="11">
        <v>0.88400000000000001</v>
      </c>
      <c r="R55" s="57">
        <v>191184</v>
      </c>
      <c r="S55" s="11">
        <v>0.85699999999999998</v>
      </c>
      <c r="T55" s="57">
        <v>185289</v>
      </c>
      <c r="V55" s="135"/>
      <c r="W55" s="41" t="s">
        <v>61</v>
      </c>
      <c r="X55" s="10" t="s">
        <v>56</v>
      </c>
      <c r="Y55" s="38" t="s">
        <v>190</v>
      </c>
      <c r="Z55" s="11">
        <v>0.96899999999999997</v>
      </c>
      <c r="AA55" s="57">
        <v>209401</v>
      </c>
      <c r="AB55" s="11">
        <v>0.97</v>
      </c>
      <c r="AC55" s="57">
        <v>209363</v>
      </c>
      <c r="AD55" s="11">
        <v>0.96899999999999997</v>
      </c>
      <c r="AE55" s="57">
        <v>209159</v>
      </c>
      <c r="AF55" s="11">
        <v>0.95899999999999996</v>
      </c>
      <c r="AG55" s="57">
        <v>207494</v>
      </c>
      <c r="AH55" s="11">
        <v>0.95899999999999996</v>
      </c>
      <c r="AI55" s="57">
        <v>207441</v>
      </c>
      <c r="AJ55" s="11">
        <v>0.95699999999999996</v>
      </c>
      <c r="AK55" s="57">
        <v>206974</v>
      </c>
      <c r="AL55" s="11">
        <v>0.95499999999999996</v>
      </c>
      <c r="AM55" s="57">
        <v>206545</v>
      </c>
      <c r="AN55" s="11">
        <v>0.95299999999999996</v>
      </c>
      <c r="AO55" s="57">
        <v>206094</v>
      </c>
      <c r="AQ55" s="135"/>
      <c r="AR55" s="41" t="s">
        <v>61</v>
      </c>
      <c r="AS55" s="10" t="s">
        <v>56</v>
      </c>
      <c r="AT55" s="38" t="s">
        <v>191</v>
      </c>
      <c r="AU55" s="11">
        <v>0.98499999999999999</v>
      </c>
      <c r="AV55" s="57">
        <v>212957</v>
      </c>
      <c r="AW55" s="11">
        <v>0.98599999999999999</v>
      </c>
      <c r="AX55" s="57">
        <v>212968</v>
      </c>
      <c r="AY55" s="11">
        <v>0.98599999999999999</v>
      </c>
      <c r="AZ55" s="57">
        <v>212836</v>
      </c>
      <c r="BA55" s="11">
        <v>0.98099999999999998</v>
      </c>
      <c r="BB55" s="57">
        <v>212197</v>
      </c>
      <c r="BC55" s="11">
        <v>0.98099999999999998</v>
      </c>
      <c r="BD55" s="57">
        <v>212172</v>
      </c>
      <c r="BE55" s="11">
        <v>0.97799999999999998</v>
      </c>
      <c r="BF55" s="57">
        <v>211619</v>
      </c>
      <c r="BG55" s="11">
        <v>0.97499999999999998</v>
      </c>
      <c r="BH55" s="57">
        <v>210831</v>
      </c>
      <c r="BI55" s="11">
        <v>0.96599999999999997</v>
      </c>
      <c r="BJ55" s="57">
        <v>208987</v>
      </c>
    </row>
    <row r="56" spans="1:62" x14ac:dyDescent="0.45">
      <c r="A56" s="136"/>
      <c r="B56" s="10" t="s">
        <v>61</v>
      </c>
      <c r="C56" s="10" t="s">
        <v>57</v>
      </c>
      <c r="D56" s="38" t="s">
        <v>189</v>
      </c>
      <c r="E56" s="11">
        <v>0.54400000000000004</v>
      </c>
      <c r="F56" s="57">
        <v>1013318</v>
      </c>
      <c r="G56" s="11">
        <v>0.54300000000000004</v>
      </c>
      <c r="H56" s="57">
        <v>1010177</v>
      </c>
      <c r="I56" s="11">
        <v>0.54</v>
      </c>
      <c r="J56" s="57">
        <v>1004407</v>
      </c>
      <c r="K56" s="11">
        <v>0.53900000000000003</v>
      </c>
      <c r="L56" s="57">
        <v>1001095</v>
      </c>
      <c r="M56" s="11">
        <v>0.53600000000000003</v>
      </c>
      <c r="N56" s="57">
        <v>995999</v>
      </c>
      <c r="O56" s="11">
        <v>0.53100000000000003</v>
      </c>
      <c r="P56" s="57">
        <v>987329</v>
      </c>
      <c r="Q56" s="11">
        <v>0.52100000000000002</v>
      </c>
      <c r="R56" s="57">
        <v>968333</v>
      </c>
      <c r="S56" s="11">
        <v>0.47299999999999998</v>
      </c>
      <c r="T56" s="57">
        <v>879526</v>
      </c>
      <c r="V56" s="136"/>
      <c r="W56" s="10" t="s">
        <v>61</v>
      </c>
      <c r="X56" s="10" t="s">
        <v>57</v>
      </c>
      <c r="Y56" s="38" t="s">
        <v>190</v>
      </c>
      <c r="Z56" s="11">
        <v>0.754</v>
      </c>
      <c r="AA56" s="57">
        <v>1404523</v>
      </c>
      <c r="AB56" s="11">
        <v>0.754</v>
      </c>
      <c r="AC56" s="57">
        <v>1403401</v>
      </c>
      <c r="AD56" s="11">
        <v>0.751</v>
      </c>
      <c r="AE56" s="57">
        <v>1398028</v>
      </c>
      <c r="AF56" s="11">
        <v>0.73599999999999999</v>
      </c>
      <c r="AG56" s="57">
        <v>1367475</v>
      </c>
      <c r="AH56" s="11">
        <v>0.73299999999999998</v>
      </c>
      <c r="AI56" s="57">
        <v>1362065</v>
      </c>
      <c r="AJ56" s="11">
        <v>0.73</v>
      </c>
      <c r="AK56" s="57">
        <v>1355854</v>
      </c>
      <c r="AL56" s="11">
        <v>0.72299999999999998</v>
      </c>
      <c r="AM56" s="57">
        <v>1342754</v>
      </c>
      <c r="AN56" s="11">
        <v>0.70199999999999996</v>
      </c>
      <c r="AO56" s="57">
        <v>1304820</v>
      </c>
      <c r="AQ56" s="136"/>
      <c r="AR56" s="10" t="s">
        <v>61</v>
      </c>
      <c r="AS56" s="10" t="s">
        <v>57</v>
      </c>
      <c r="AT56" s="38" t="s">
        <v>191</v>
      </c>
      <c r="AU56" s="11">
        <v>0.83199999999999996</v>
      </c>
      <c r="AV56" s="57">
        <v>1549318</v>
      </c>
      <c r="AW56" s="11">
        <v>0.83</v>
      </c>
      <c r="AX56" s="57">
        <v>1545481</v>
      </c>
      <c r="AY56" s="11">
        <v>0.82699999999999996</v>
      </c>
      <c r="AZ56" s="57">
        <v>1539497</v>
      </c>
      <c r="BA56" s="11">
        <v>0.81899999999999995</v>
      </c>
      <c r="BB56" s="57">
        <v>1521055</v>
      </c>
      <c r="BC56" s="11">
        <v>0.81599999999999995</v>
      </c>
      <c r="BD56" s="57">
        <v>1516689</v>
      </c>
      <c r="BE56" s="11">
        <v>0.80600000000000005</v>
      </c>
      <c r="BF56" s="57">
        <v>1497649</v>
      </c>
      <c r="BG56" s="11">
        <v>0.79700000000000004</v>
      </c>
      <c r="BH56" s="57">
        <v>1481201</v>
      </c>
      <c r="BI56" s="11">
        <v>0.76700000000000002</v>
      </c>
      <c r="BJ56" s="57">
        <v>1424046</v>
      </c>
    </row>
    <row r="58" spans="1:62" x14ac:dyDescent="0.45">
      <c r="A58" s="28" t="s">
        <v>159</v>
      </c>
    </row>
    <row r="59" spans="1:62" x14ac:dyDescent="0.45">
      <c r="A59" s="28" t="s">
        <v>192</v>
      </c>
      <c r="B59" s="29"/>
      <c r="C59" s="29"/>
      <c r="D59" s="29"/>
      <c r="F59" s="29"/>
      <c r="H59" s="29"/>
      <c r="J59" s="29"/>
      <c r="L59" s="29"/>
      <c r="M59" s="2"/>
      <c r="N59" s="29"/>
      <c r="P59" s="29"/>
      <c r="R59" s="29"/>
      <c r="S59" s="29"/>
      <c r="T59" s="29"/>
      <c r="V59" s="28" t="s">
        <v>193</v>
      </c>
      <c r="W59" s="29"/>
      <c r="X59" s="29"/>
      <c r="Y59" s="29"/>
      <c r="AA59" s="29"/>
      <c r="AC59" s="29"/>
      <c r="AE59" s="29"/>
      <c r="AG59" s="29"/>
      <c r="AI59" s="54"/>
      <c r="AK59" s="29"/>
      <c r="AM59" s="29"/>
      <c r="AN59" s="29"/>
      <c r="AO59" s="29"/>
      <c r="AQ59" s="28" t="s">
        <v>194</v>
      </c>
      <c r="AR59" s="29"/>
      <c r="AS59" s="29"/>
      <c r="AT59" s="29"/>
      <c r="AV59" s="29"/>
      <c r="AX59" s="29"/>
      <c r="AZ59" s="29"/>
      <c r="BB59" s="29"/>
      <c r="BD59" s="29"/>
      <c r="BF59" s="29"/>
      <c r="BH59" s="29"/>
      <c r="BI59" s="29"/>
      <c r="BJ59" s="29"/>
    </row>
    <row r="60" spans="1:62" x14ac:dyDescent="0.45">
      <c r="A60" s="43" t="s">
        <v>176</v>
      </c>
      <c r="B60" s="28"/>
      <c r="C60" s="30"/>
      <c r="D60" s="31"/>
      <c r="E60" s="131">
        <v>43952</v>
      </c>
      <c r="F60" s="132"/>
      <c r="G60" s="131">
        <v>43831</v>
      </c>
      <c r="H60" s="132"/>
      <c r="I60" s="131">
        <v>43709</v>
      </c>
      <c r="J60" s="132"/>
      <c r="K60" s="131">
        <v>43586</v>
      </c>
      <c r="L60" s="132"/>
      <c r="M60" s="131">
        <v>43466</v>
      </c>
      <c r="N60" s="132"/>
      <c r="O60" s="131">
        <v>43344</v>
      </c>
      <c r="P60" s="132"/>
      <c r="Q60" s="131">
        <v>43221</v>
      </c>
      <c r="R60" s="132"/>
      <c r="S60" s="131">
        <v>43101</v>
      </c>
      <c r="T60" s="132"/>
      <c r="V60" s="43" t="s">
        <v>176</v>
      </c>
      <c r="W60" s="28"/>
      <c r="X60" s="30"/>
      <c r="Y60" s="31"/>
      <c r="Z60" s="131">
        <v>43952</v>
      </c>
      <c r="AA60" s="132"/>
      <c r="AB60" s="131">
        <v>43831</v>
      </c>
      <c r="AC60" s="132"/>
      <c r="AD60" s="131">
        <v>43709</v>
      </c>
      <c r="AE60" s="132"/>
      <c r="AF60" s="131">
        <v>43586</v>
      </c>
      <c r="AG60" s="132"/>
      <c r="AH60" s="131">
        <v>43466</v>
      </c>
      <c r="AI60" s="132"/>
      <c r="AJ60" s="131">
        <v>43344</v>
      </c>
      <c r="AK60" s="132"/>
      <c r="AL60" s="131">
        <v>43221</v>
      </c>
      <c r="AM60" s="132"/>
      <c r="AN60" s="131">
        <v>43101</v>
      </c>
      <c r="AO60" s="132"/>
      <c r="AQ60" s="43" t="s">
        <v>176</v>
      </c>
      <c r="AR60" s="28"/>
      <c r="AS60" s="30"/>
      <c r="AT60" s="31"/>
      <c r="AU60" s="131">
        <v>43952</v>
      </c>
      <c r="AV60" s="132"/>
      <c r="AW60" s="131">
        <v>43831</v>
      </c>
      <c r="AX60" s="132"/>
      <c r="AY60" s="131">
        <v>43709</v>
      </c>
      <c r="AZ60" s="132"/>
      <c r="BA60" s="131">
        <v>43586</v>
      </c>
      <c r="BB60" s="132"/>
      <c r="BC60" s="131">
        <v>43466</v>
      </c>
      <c r="BD60" s="132"/>
      <c r="BE60" s="131">
        <v>43344</v>
      </c>
      <c r="BF60" s="132"/>
      <c r="BG60" s="131">
        <v>43221</v>
      </c>
      <c r="BH60" s="132"/>
      <c r="BI60" s="131">
        <v>43101</v>
      </c>
      <c r="BJ60" s="132"/>
    </row>
    <row r="61" spans="1:62" x14ac:dyDescent="0.45">
      <c r="A61" s="58" t="s">
        <v>25</v>
      </c>
      <c r="B61" s="32"/>
      <c r="C61" s="33" t="s">
        <v>34</v>
      </c>
      <c r="D61" s="34" t="s">
        <v>35</v>
      </c>
      <c r="E61" s="35" t="s">
        <v>87</v>
      </c>
      <c r="F61" s="36" t="s">
        <v>88</v>
      </c>
      <c r="G61" s="35" t="s">
        <v>87</v>
      </c>
      <c r="H61" s="36" t="s">
        <v>88</v>
      </c>
      <c r="I61" s="35" t="s">
        <v>87</v>
      </c>
      <c r="J61" s="36" t="s">
        <v>88</v>
      </c>
      <c r="K61" s="35" t="s">
        <v>87</v>
      </c>
      <c r="L61" s="36" t="s">
        <v>88</v>
      </c>
      <c r="M61" s="35" t="s">
        <v>87</v>
      </c>
      <c r="N61" s="36" t="s">
        <v>88</v>
      </c>
      <c r="O61" s="35" t="s">
        <v>87</v>
      </c>
      <c r="P61" s="36" t="s">
        <v>88</v>
      </c>
      <c r="Q61" s="35" t="s">
        <v>87</v>
      </c>
      <c r="R61" s="36" t="s">
        <v>88</v>
      </c>
      <c r="S61" s="35" t="s">
        <v>87</v>
      </c>
      <c r="T61" s="36" t="s">
        <v>88</v>
      </c>
      <c r="V61" s="58" t="s">
        <v>25</v>
      </c>
      <c r="W61" s="32"/>
      <c r="X61" s="33" t="s">
        <v>34</v>
      </c>
      <c r="Y61" s="34" t="s">
        <v>35</v>
      </c>
      <c r="Z61" s="35" t="s">
        <v>87</v>
      </c>
      <c r="AA61" s="36" t="s">
        <v>88</v>
      </c>
      <c r="AB61" s="35" t="s">
        <v>87</v>
      </c>
      <c r="AC61" s="36" t="s">
        <v>88</v>
      </c>
      <c r="AD61" s="35" t="s">
        <v>87</v>
      </c>
      <c r="AE61" s="36" t="s">
        <v>88</v>
      </c>
      <c r="AF61" s="35" t="s">
        <v>87</v>
      </c>
      <c r="AG61" s="36" t="s">
        <v>88</v>
      </c>
      <c r="AH61" s="35" t="s">
        <v>87</v>
      </c>
      <c r="AI61" s="36" t="s">
        <v>88</v>
      </c>
      <c r="AJ61" s="35" t="s">
        <v>87</v>
      </c>
      <c r="AK61" s="36" t="s">
        <v>88</v>
      </c>
      <c r="AL61" s="35" t="s">
        <v>87</v>
      </c>
      <c r="AM61" s="36" t="s">
        <v>88</v>
      </c>
      <c r="AN61" s="35" t="s">
        <v>87</v>
      </c>
      <c r="AO61" s="36" t="s">
        <v>88</v>
      </c>
      <c r="AQ61" s="58" t="s">
        <v>25</v>
      </c>
      <c r="AR61" s="32"/>
      <c r="AS61" s="33" t="s">
        <v>34</v>
      </c>
      <c r="AT61" s="34" t="s">
        <v>35</v>
      </c>
      <c r="AU61" s="35" t="s">
        <v>87</v>
      </c>
      <c r="AV61" s="36" t="s">
        <v>88</v>
      </c>
      <c r="AW61" s="35" t="s">
        <v>87</v>
      </c>
      <c r="AX61" s="36" t="s">
        <v>88</v>
      </c>
      <c r="AY61" s="35" t="s">
        <v>87</v>
      </c>
      <c r="AZ61" s="36" t="s">
        <v>88</v>
      </c>
      <c r="BA61" s="35" t="s">
        <v>87</v>
      </c>
      <c r="BB61" s="36" t="s">
        <v>88</v>
      </c>
      <c r="BC61" s="35" t="s">
        <v>87</v>
      </c>
      <c r="BD61" s="36" t="s">
        <v>88</v>
      </c>
      <c r="BE61" s="35" t="s">
        <v>87</v>
      </c>
      <c r="BF61" s="36" t="s">
        <v>88</v>
      </c>
      <c r="BG61" s="35" t="s">
        <v>87</v>
      </c>
      <c r="BH61" s="36" t="s">
        <v>88</v>
      </c>
      <c r="BI61" s="35" t="s">
        <v>87</v>
      </c>
      <c r="BJ61" s="36" t="s">
        <v>88</v>
      </c>
    </row>
    <row r="62" spans="1:62" ht="14.25" hidden="1" customHeight="1" x14ac:dyDescent="0.45">
      <c r="A62" s="32"/>
      <c r="B62" s="31" t="s">
        <v>42</v>
      </c>
      <c r="C62" s="33" t="s">
        <v>34</v>
      </c>
      <c r="D62" s="34" t="s">
        <v>35</v>
      </c>
      <c r="E62" s="34" t="s">
        <v>219</v>
      </c>
      <c r="F62" s="34" t="s">
        <v>220</v>
      </c>
      <c r="G62" s="34" t="s">
        <v>89</v>
      </c>
      <c r="H62" s="34" t="s">
        <v>90</v>
      </c>
      <c r="I62" s="34" t="s">
        <v>91</v>
      </c>
      <c r="J62" s="34" t="s">
        <v>96</v>
      </c>
      <c r="K62" s="34" t="s">
        <v>93</v>
      </c>
      <c r="L62" s="34" t="s">
        <v>94</v>
      </c>
      <c r="M62" s="34" t="s">
        <v>95</v>
      </c>
      <c r="N62" s="34" t="s">
        <v>96</v>
      </c>
      <c r="O62" s="34" t="s">
        <v>97</v>
      </c>
      <c r="P62" s="34" t="s">
        <v>98</v>
      </c>
      <c r="Q62" s="34" t="s">
        <v>99</v>
      </c>
      <c r="R62" s="34" t="s">
        <v>100</v>
      </c>
      <c r="S62" s="34" t="s">
        <v>187</v>
      </c>
      <c r="T62" s="34" t="s">
        <v>188</v>
      </c>
      <c r="V62" s="32"/>
      <c r="W62" s="31" t="s">
        <v>42</v>
      </c>
      <c r="X62" s="33" t="s">
        <v>34</v>
      </c>
      <c r="Y62" s="34" t="s">
        <v>35</v>
      </c>
      <c r="Z62" s="34" t="s">
        <v>219</v>
      </c>
      <c r="AA62" s="34" t="s">
        <v>220</v>
      </c>
      <c r="AB62" s="34" t="s">
        <v>89</v>
      </c>
      <c r="AC62" s="34" t="s">
        <v>90</v>
      </c>
      <c r="AD62" s="34" t="s">
        <v>91</v>
      </c>
      <c r="AE62" s="34" t="s">
        <v>92</v>
      </c>
      <c r="AF62" s="34" t="s">
        <v>93</v>
      </c>
      <c r="AG62" s="34" t="s">
        <v>94</v>
      </c>
      <c r="AH62" s="34" t="s">
        <v>95</v>
      </c>
      <c r="AI62" s="34" t="s">
        <v>96</v>
      </c>
      <c r="AJ62" s="34" t="s">
        <v>97</v>
      </c>
      <c r="AK62" s="34" t="s">
        <v>98</v>
      </c>
      <c r="AL62" s="34" t="s">
        <v>99</v>
      </c>
      <c r="AM62" s="34" t="s">
        <v>100</v>
      </c>
      <c r="AN62" s="34" t="s">
        <v>187</v>
      </c>
      <c r="AO62" s="34" t="s">
        <v>188</v>
      </c>
      <c r="AQ62" s="32"/>
      <c r="AR62" s="31" t="s">
        <v>42</v>
      </c>
      <c r="AS62" s="33" t="s">
        <v>34</v>
      </c>
      <c r="AT62" s="34" t="s">
        <v>35</v>
      </c>
      <c r="AU62" s="34" t="s">
        <v>219</v>
      </c>
      <c r="AV62" s="34" t="s">
        <v>220</v>
      </c>
      <c r="AW62" s="34" t="s">
        <v>89</v>
      </c>
      <c r="AX62" s="34" t="s">
        <v>90</v>
      </c>
      <c r="AY62" s="34" t="s">
        <v>91</v>
      </c>
      <c r="AZ62" s="34" t="s">
        <v>92</v>
      </c>
      <c r="BA62" s="34" t="s">
        <v>93</v>
      </c>
      <c r="BB62" s="34" t="s">
        <v>94</v>
      </c>
      <c r="BC62" s="34" t="s">
        <v>95</v>
      </c>
      <c r="BD62" s="34" t="s">
        <v>96</v>
      </c>
      <c r="BE62" s="34" t="s">
        <v>97</v>
      </c>
      <c r="BF62" s="34" t="s">
        <v>98</v>
      </c>
      <c r="BG62" s="34" t="s">
        <v>99</v>
      </c>
      <c r="BH62" s="34" t="s">
        <v>100</v>
      </c>
      <c r="BI62" s="34" t="s">
        <v>187</v>
      </c>
      <c r="BJ62" s="34" t="s">
        <v>188</v>
      </c>
    </row>
    <row r="63" spans="1:62" x14ac:dyDescent="0.45">
      <c r="A63" s="133" t="s">
        <v>15</v>
      </c>
      <c r="B63" s="10" t="s">
        <v>53</v>
      </c>
      <c r="C63" s="37" t="s">
        <v>54</v>
      </c>
      <c r="D63" s="38" t="s">
        <v>195</v>
      </c>
      <c r="E63" s="8">
        <v>8.7999999999999995E-2</v>
      </c>
      <c r="F63" s="56">
        <v>2153479</v>
      </c>
      <c r="G63" s="8">
        <v>8.8999999999999996E-2</v>
      </c>
      <c r="H63" s="56">
        <v>2174956</v>
      </c>
      <c r="I63" s="8">
        <v>9.0999999999999998E-2</v>
      </c>
      <c r="J63" s="56">
        <v>2202261</v>
      </c>
      <c r="K63" s="8">
        <f>L63/Notes!$J59</f>
        <v>8.6891784572055569E-2</v>
      </c>
      <c r="L63" s="56">
        <v>2114178</v>
      </c>
      <c r="M63" s="8">
        <f>N63/Notes!$J59</f>
        <v>9.0204655667684749E-2</v>
      </c>
      <c r="N63" s="56">
        <v>2194784</v>
      </c>
      <c r="O63" s="8">
        <v>9.4E-2</v>
      </c>
      <c r="P63" s="56">
        <v>2291155</v>
      </c>
      <c r="Q63" s="8">
        <v>0.106</v>
      </c>
      <c r="R63" s="56">
        <v>2577214</v>
      </c>
      <c r="S63" s="8">
        <v>0.123</v>
      </c>
      <c r="T63" s="56">
        <v>2978239</v>
      </c>
      <c r="V63" s="133" t="s">
        <v>15</v>
      </c>
      <c r="W63" s="10" t="s">
        <v>53</v>
      </c>
      <c r="X63" s="37" t="s">
        <v>54</v>
      </c>
      <c r="Y63" s="38" t="s">
        <v>196</v>
      </c>
      <c r="Z63" s="8">
        <v>4.8000000000000001E-2</v>
      </c>
      <c r="AA63" s="56">
        <v>1159096</v>
      </c>
      <c r="AB63" s="8">
        <v>4.7E-2</v>
      </c>
      <c r="AC63" s="56">
        <v>1148426</v>
      </c>
      <c r="AD63" s="8">
        <v>4.8000000000000001E-2</v>
      </c>
      <c r="AE63" s="56">
        <v>1171442</v>
      </c>
      <c r="AF63" s="8">
        <v>4.8000000000000001E-2</v>
      </c>
      <c r="AG63" s="56">
        <v>1172708</v>
      </c>
      <c r="AH63" s="8">
        <v>5.0999999999999997E-2</v>
      </c>
      <c r="AI63" s="56">
        <v>1228604</v>
      </c>
      <c r="AJ63" s="8">
        <v>5.1999999999999998E-2</v>
      </c>
      <c r="AK63" s="56">
        <v>1274013</v>
      </c>
      <c r="AL63" s="8">
        <v>0.06</v>
      </c>
      <c r="AM63" s="56">
        <v>1456577</v>
      </c>
      <c r="AN63" s="8">
        <v>6.7000000000000004E-2</v>
      </c>
      <c r="AO63" s="56">
        <v>1615835</v>
      </c>
      <c r="AQ63" s="133" t="s">
        <v>15</v>
      </c>
      <c r="AR63" s="10" t="s">
        <v>53</v>
      </c>
      <c r="AS63" s="37" t="s">
        <v>54</v>
      </c>
      <c r="AT63" s="38" t="s">
        <v>197</v>
      </c>
      <c r="AU63" s="8">
        <v>3.1E-2</v>
      </c>
      <c r="AV63" s="56">
        <v>762035</v>
      </c>
      <c r="AW63" s="8">
        <v>3.1E-2</v>
      </c>
      <c r="AX63" s="56">
        <v>758968</v>
      </c>
      <c r="AY63" s="8">
        <v>3.2000000000000001E-2</v>
      </c>
      <c r="AZ63" s="56">
        <v>776325</v>
      </c>
      <c r="BA63" s="8">
        <v>3.3000000000000002E-2</v>
      </c>
      <c r="BB63" s="56">
        <v>791295</v>
      </c>
      <c r="BC63" s="8">
        <v>3.5000000000000003E-2</v>
      </c>
      <c r="BD63" s="56">
        <v>856654</v>
      </c>
      <c r="BE63" s="8">
        <v>3.9E-2</v>
      </c>
      <c r="BF63" s="56">
        <v>951364</v>
      </c>
      <c r="BG63" s="8">
        <v>4.8000000000000001E-2</v>
      </c>
      <c r="BH63" s="56">
        <v>1164588</v>
      </c>
      <c r="BI63" s="8">
        <v>5.8999999999999997E-2</v>
      </c>
      <c r="BJ63" s="56">
        <v>1428515</v>
      </c>
    </row>
    <row r="64" spans="1:62" x14ac:dyDescent="0.45">
      <c r="A64" s="133"/>
      <c r="B64" s="10" t="s">
        <v>53</v>
      </c>
      <c r="C64" s="10" t="s">
        <v>56</v>
      </c>
      <c r="D64" s="38" t="s">
        <v>195</v>
      </c>
      <c r="E64" s="11">
        <v>2E-3</v>
      </c>
      <c r="F64" s="57">
        <v>4531</v>
      </c>
      <c r="G64" s="11">
        <v>2E-3</v>
      </c>
      <c r="H64" s="57">
        <v>4390</v>
      </c>
      <c r="I64" s="11">
        <v>2E-3</v>
      </c>
      <c r="J64" s="57">
        <v>4558</v>
      </c>
      <c r="K64" s="11">
        <f>L64/Notes!$J60</f>
        <v>1.4069026635528856E-3</v>
      </c>
      <c r="L64" s="57">
        <v>3899</v>
      </c>
      <c r="M64" s="11">
        <f>N64/Notes!$J60</f>
        <v>1.4458730374086722E-3</v>
      </c>
      <c r="N64" s="57">
        <v>4007</v>
      </c>
      <c r="O64" s="11">
        <v>1E-3</v>
      </c>
      <c r="P64" s="57">
        <v>4038</v>
      </c>
      <c r="Q64" s="11">
        <v>2E-3</v>
      </c>
      <c r="R64" s="57">
        <v>4377</v>
      </c>
      <c r="S64" s="11">
        <v>2E-3</v>
      </c>
      <c r="T64" s="57">
        <v>4629</v>
      </c>
      <c r="V64" s="133"/>
      <c r="W64" s="10" t="s">
        <v>53</v>
      </c>
      <c r="X64" s="10" t="s">
        <v>56</v>
      </c>
      <c r="Y64" s="38" t="s">
        <v>196</v>
      </c>
      <c r="Z64" s="11">
        <v>0</v>
      </c>
      <c r="AA64" s="57">
        <v>512</v>
      </c>
      <c r="AB64" s="11">
        <v>0</v>
      </c>
      <c r="AC64" s="57">
        <v>530</v>
      </c>
      <c r="AD64" s="11">
        <v>0</v>
      </c>
      <c r="AE64" s="57">
        <v>545</v>
      </c>
      <c r="AF64" s="11">
        <v>0</v>
      </c>
      <c r="AG64" s="57">
        <v>484</v>
      </c>
      <c r="AH64" s="11">
        <v>0</v>
      </c>
      <c r="AI64" s="57">
        <v>470</v>
      </c>
      <c r="AJ64" s="11">
        <v>0</v>
      </c>
      <c r="AK64" s="57">
        <v>477</v>
      </c>
      <c r="AL64" s="11">
        <v>0</v>
      </c>
      <c r="AM64" s="57">
        <v>504</v>
      </c>
      <c r="AN64" s="11">
        <v>0</v>
      </c>
      <c r="AO64" s="57">
        <v>581</v>
      </c>
      <c r="AQ64" s="133"/>
      <c r="AR64" s="10" t="s">
        <v>53</v>
      </c>
      <c r="AS64" s="10" t="s">
        <v>56</v>
      </c>
      <c r="AT64" s="38" t="s">
        <v>197</v>
      </c>
      <c r="AU64" s="11">
        <v>0</v>
      </c>
      <c r="AV64" s="57">
        <v>203</v>
      </c>
      <c r="AW64" s="11">
        <v>0</v>
      </c>
      <c r="AX64" s="57">
        <v>188</v>
      </c>
      <c r="AY64" s="11">
        <v>0</v>
      </c>
      <c r="AZ64" s="57">
        <v>193</v>
      </c>
      <c r="BA64" s="11">
        <v>0</v>
      </c>
      <c r="BB64" s="57">
        <v>194</v>
      </c>
      <c r="BC64" s="11">
        <v>0</v>
      </c>
      <c r="BD64" s="57">
        <v>198</v>
      </c>
      <c r="BE64" s="11">
        <v>0</v>
      </c>
      <c r="BF64" s="57">
        <v>223</v>
      </c>
      <c r="BG64" s="11">
        <v>0</v>
      </c>
      <c r="BH64" s="57">
        <v>235</v>
      </c>
      <c r="BI64" s="11">
        <v>0</v>
      </c>
      <c r="BJ64" s="57">
        <v>243</v>
      </c>
    </row>
    <row r="65" spans="1:62" x14ac:dyDescent="0.45">
      <c r="A65" s="133"/>
      <c r="B65" s="10" t="s">
        <v>53</v>
      </c>
      <c r="C65" s="10" t="s">
        <v>57</v>
      </c>
      <c r="D65" s="38" t="s">
        <v>195</v>
      </c>
      <c r="E65" s="11">
        <v>0.1</v>
      </c>
      <c r="F65" s="57">
        <v>2148948</v>
      </c>
      <c r="G65" s="11">
        <v>0.10100000000000001</v>
      </c>
      <c r="H65" s="57">
        <v>2170566</v>
      </c>
      <c r="I65" s="11">
        <v>0.10199999999999999</v>
      </c>
      <c r="J65" s="57">
        <v>2197703</v>
      </c>
      <c r="K65" s="11">
        <f>L65/Notes!$J61</f>
        <v>9.7880154407561287E-2</v>
      </c>
      <c r="L65" s="57">
        <v>2110279</v>
      </c>
      <c r="M65" s="11">
        <f>N65/Notes!$J61</f>
        <v>0.10161385818298618</v>
      </c>
      <c r="N65" s="57">
        <v>2190777</v>
      </c>
      <c r="O65" s="11">
        <v>0.106</v>
      </c>
      <c r="P65" s="57">
        <v>2287117</v>
      </c>
      <c r="Q65" s="11">
        <v>0.12</v>
      </c>
      <c r="R65" s="57">
        <v>2572837</v>
      </c>
      <c r="S65" s="11">
        <v>0.13800000000000001</v>
      </c>
      <c r="T65" s="57">
        <v>2973610</v>
      </c>
      <c r="V65" s="133"/>
      <c r="W65" s="10" t="s">
        <v>53</v>
      </c>
      <c r="X65" s="10" t="s">
        <v>57</v>
      </c>
      <c r="Y65" s="38" t="s">
        <v>196</v>
      </c>
      <c r="Z65" s="11">
        <v>5.3999999999999999E-2</v>
      </c>
      <c r="AA65" s="57">
        <v>1158584</v>
      </c>
      <c r="AB65" s="11">
        <v>5.2999999999999999E-2</v>
      </c>
      <c r="AC65" s="57">
        <v>1147896</v>
      </c>
      <c r="AD65" s="11">
        <v>5.3999999999999999E-2</v>
      </c>
      <c r="AE65" s="57">
        <v>1170897</v>
      </c>
      <c r="AF65" s="11">
        <v>5.3999999999999999E-2</v>
      </c>
      <c r="AG65" s="57">
        <v>1172224</v>
      </c>
      <c r="AH65" s="11">
        <v>5.7000000000000002E-2</v>
      </c>
      <c r="AI65" s="57">
        <v>1228134</v>
      </c>
      <c r="AJ65" s="11">
        <v>5.8999999999999997E-2</v>
      </c>
      <c r="AK65" s="57">
        <v>1273536</v>
      </c>
      <c r="AL65" s="11">
        <v>6.8000000000000005E-2</v>
      </c>
      <c r="AM65" s="57">
        <v>1456073</v>
      </c>
      <c r="AN65" s="11">
        <v>7.4999999999999997E-2</v>
      </c>
      <c r="AO65" s="57">
        <v>1615254</v>
      </c>
      <c r="AQ65" s="133"/>
      <c r="AR65" s="10" t="s">
        <v>53</v>
      </c>
      <c r="AS65" s="10" t="s">
        <v>57</v>
      </c>
      <c r="AT65" s="38" t="s">
        <v>197</v>
      </c>
      <c r="AU65" s="11">
        <v>3.5000000000000003E-2</v>
      </c>
      <c r="AV65" s="57">
        <v>761832</v>
      </c>
      <c r="AW65" s="11">
        <v>3.5000000000000003E-2</v>
      </c>
      <c r="AX65" s="57">
        <v>758780</v>
      </c>
      <c r="AY65" s="11">
        <v>3.5999999999999997E-2</v>
      </c>
      <c r="AZ65" s="57">
        <v>776132</v>
      </c>
      <c r="BA65" s="11">
        <v>3.6999999999999998E-2</v>
      </c>
      <c r="BB65" s="57">
        <v>791101</v>
      </c>
      <c r="BC65" s="11">
        <v>0.04</v>
      </c>
      <c r="BD65" s="57">
        <v>856456</v>
      </c>
      <c r="BE65" s="11">
        <v>4.3999999999999997E-2</v>
      </c>
      <c r="BF65" s="57">
        <v>951141</v>
      </c>
      <c r="BG65" s="11">
        <v>5.3999999999999999E-2</v>
      </c>
      <c r="BH65" s="57">
        <v>1164353</v>
      </c>
      <c r="BI65" s="11">
        <v>6.6000000000000003E-2</v>
      </c>
      <c r="BJ65" s="57">
        <v>1428272</v>
      </c>
    </row>
    <row r="66" spans="1:62" x14ac:dyDescent="0.45">
      <c r="A66" s="134" t="s">
        <v>19</v>
      </c>
      <c r="B66" s="41" t="s">
        <v>58</v>
      </c>
      <c r="C66" s="10" t="s">
        <v>54</v>
      </c>
      <c r="D66" s="38" t="s">
        <v>195</v>
      </c>
      <c r="E66" s="13">
        <v>2.7E-2</v>
      </c>
      <c r="F66" s="56">
        <v>351387</v>
      </c>
      <c r="G66" s="13">
        <v>2.7E-2</v>
      </c>
      <c r="H66" s="56">
        <v>354798</v>
      </c>
      <c r="I66" s="13">
        <v>2.8000000000000001E-2</v>
      </c>
      <c r="J66" s="56">
        <v>359320</v>
      </c>
      <c r="K66" s="13">
        <f>L66/Notes!$J62</f>
        <v>2.3950235022410431E-2</v>
      </c>
      <c r="L66" s="56">
        <v>312373</v>
      </c>
      <c r="M66" s="13">
        <f>N66/Notes!$J62</f>
        <v>2.4446992337255818E-2</v>
      </c>
      <c r="N66" s="56">
        <v>318852</v>
      </c>
      <c r="O66" s="13">
        <v>2.4E-2</v>
      </c>
      <c r="P66" s="56">
        <v>317672</v>
      </c>
      <c r="Q66" s="13">
        <v>2.5999999999999999E-2</v>
      </c>
      <c r="R66" s="56">
        <v>336305</v>
      </c>
      <c r="S66" s="13">
        <v>2.9000000000000001E-2</v>
      </c>
      <c r="T66" s="56">
        <v>377197</v>
      </c>
      <c r="V66" s="134" t="s">
        <v>19</v>
      </c>
      <c r="W66" s="41" t="s">
        <v>58</v>
      </c>
      <c r="X66" s="10" t="s">
        <v>54</v>
      </c>
      <c r="Y66" s="38" t="s">
        <v>196</v>
      </c>
      <c r="Z66" s="13">
        <v>0.01</v>
      </c>
      <c r="AA66" s="56">
        <v>126659</v>
      </c>
      <c r="AB66" s="13">
        <v>0.01</v>
      </c>
      <c r="AC66" s="56">
        <v>124034</v>
      </c>
      <c r="AD66" s="13">
        <v>0.01</v>
      </c>
      <c r="AE66" s="56">
        <v>129078</v>
      </c>
      <c r="AF66" s="13">
        <v>8.9999999999999993E-3</v>
      </c>
      <c r="AG66" s="56">
        <v>123763</v>
      </c>
      <c r="AH66" s="13">
        <v>0.01</v>
      </c>
      <c r="AI66" s="56">
        <v>125335</v>
      </c>
      <c r="AJ66" s="13">
        <v>0.01</v>
      </c>
      <c r="AK66" s="56">
        <v>126299</v>
      </c>
      <c r="AL66" s="13">
        <v>0.01</v>
      </c>
      <c r="AM66" s="56">
        <v>134880</v>
      </c>
      <c r="AN66" s="13">
        <v>1.2E-2</v>
      </c>
      <c r="AO66" s="56">
        <v>153810</v>
      </c>
      <c r="AQ66" s="134" t="s">
        <v>19</v>
      </c>
      <c r="AR66" s="41" t="s">
        <v>58</v>
      </c>
      <c r="AS66" s="10" t="s">
        <v>54</v>
      </c>
      <c r="AT66" s="38" t="s">
        <v>197</v>
      </c>
      <c r="AU66" s="13">
        <v>6.0000000000000001E-3</v>
      </c>
      <c r="AV66" s="56">
        <v>71809</v>
      </c>
      <c r="AW66" s="13">
        <v>5.0000000000000001E-3</v>
      </c>
      <c r="AX66" s="56">
        <v>70328</v>
      </c>
      <c r="AY66" s="13">
        <v>6.0000000000000001E-3</v>
      </c>
      <c r="AZ66" s="56">
        <v>71917</v>
      </c>
      <c r="BA66" s="13">
        <v>5.0000000000000001E-3</v>
      </c>
      <c r="BB66" s="56">
        <v>67507</v>
      </c>
      <c r="BC66" s="13">
        <v>5.0000000000000001E-3</v>
      </c>
      <c r="BD66" s="56">
        <v>68399</v>
      </c>
      <c r="BE66" s="13">
        <v>6.0000000000000001E-3</v>
      </c>
      <c r="BF66" s="56">
        <v>73568</v>
      </c>
      <c r="BG66" s="13">
        <v>6.0000000000000001E-3</v>
      </c>
      <c r="BH66" s="56">
        <v>78964</v>
      </c>
      <c r="BI66" s="13">
        <v>7.0000000000000001E-3</v>
      </c>
      <c r="BJ66" s="56">
        <v>95643</v>
      </c>
    </row>
    <row r="67" spans="1:62" x14ac:dyDescent="0.45">
      <c r="A67" s="135"/>
      <c r="B67" s="41" t="s">
        <v>58</v>
      </c>
      <c r="C67" s="10" t="s">
        <v>56</v>
      </c>
      <c r="D67" s="38" t="s">
        <v>195</v>
      </c>
      <c r="E67" s="11">
        <v>0</v>
      </c>
      <c r="F67" s="57">
        <v>938</v>
      </c>
      <c r="G67" s="11">
        <v>0</v>
      </c>
      <c r="H67" s="57">
        <v>968</v>
      </c>
      <c r="I67" s="11">
        <v>0</v>
      </c>
      <c r="J67" s="57">
        <v>997</v>
      </c>
      <c r="K67" s="11">
        <f>L67/Notes!$J63</f>
        <v>3.0259214724857284E-4</v>
      </c>
      <c r="L67" s="57">
        <v>686</v>
      </c>
      <c r="M67" s="11">
        <f>N67/Notes!$J63</f>
        <v>3.2376477562748171E-4</v>
      </c>
      <c r="N67" s="57">
        <v>734</v>
      </c>
      <c r="O67" s="11">
        <v>0</v>
      </c>
      <c r="P67" s="57">
        <v>731</v>
      </c>
      <c r="Q67" s="11">
        <v>0</v>
      </c>
      <c r="R67" s="57">
        <v>785</v>
      </c>
      <c r="S67" s="11">
        <v>0</v>
      </c>
      <c r="T67" s="57">
        <v>873</v>
      </c>
      <c r="V67" s="135"/>
      <c r="W67" s="41" t="s">
        <v>58</v>
      </c>
      <c r="X67" s="10" t="s">
        <v>56</v>
      </c>
      <c r="Y67" s="38" t="s">
        <v>196</v>
      </c>
      <c r="Z67" s="11">
        <v>0</v>
      </c>
      <c r="AA67" s="57">
        <v>52</v>
      </c>
      <c r="AB67" s="11">
        <v>0</v>
      </c>
      <c r="AC67" s="57">
        <v>36</v>
      </c>
      <c r="AD67" s="11">
        <v>0</v>
      </c>
      <c r="AE67" s="57">
        <v>45</v>
      </c>
      <c r="AF67" s="11">
        <v>0</v>
      </c>
      <c r="AG67" s="57">
        <v>44</v>
      </c>
      <c r="AH67" s="11">
        <v>0</v>
      </c>
      <c r="AI67" s="57">
        <v>45</v>
      </c>
      <c r="AJ67" s="11">
        <v>0</v>
      </c>
      <c r="AK67" s="57">
        <v>54</v>
      </c>
      <c r="AL67" s="11">
        <v>0</v>
      </c>
      <c r="AM67" s="57">
        <v>64</v>
      </c>
      <c r="AN67" s="11">
        <v>0</v>
      </c>
      <c r="AO67" s="57">
        <v>91</v>
      </c>
      <c r="AQ67" s="135"/>
      <c r="AR67" s="41" t="s">
        <v>58</v>
      </c>
      <c r="AS67" s="10" t="s">
        <v>56</v>
      </c>
      <c r="AT67" s="38" t="s">
        <v>197</v>
      </c>
      <c r="AU67" s="11">
        <v>0</v>
      </c>
      <c r="AV67" s="57">
        <v>2</v>
      </c>
      <c r="AW67" s="11">
        <v>0</v>
      </c>
      <c r="AX67" s="57">
        <v>1</v>
      </c>
      <c r="AY67" s="11">
        <v>0</v>
      </c>
      <c r="AZ67" s="57">
        <v>1</v>
      </c>
      <c r="BA67" s="11">
        <v>0</v>
      </c>
      <c r="BB67" s="57">
        <v>10</v>
      </c>
      <c r="BC67" s="11">
        <v>0</v>
      </c>
      <c r="BD67" s="57">
        <v>10</v>
      </c>
      <c r="BE67" s="11">
        <v>0</v>
      </c>
      <c r="BF67" s="57">
        <v>9</v>
      </c>
      <c r="BG67" s="11">
        <v>0</v>
      </c>
      <c r="BH67" s="57">
        <v>14</v>
      </c>
      <c r="BI67" s="11">
        <v>0</v>
      </c>
      <c r="BJ67" s="57">
        <v>14</v>
      </c>
    </row>
    <row r="68" spans="1:62" x14ac:dyDescent="0.45">
      <c r="A68" s="136"/>
      <c r="B68" s="41" t="s">
        <v>58</v>
      </c>
      <c r="C68" s="10" t="s">
        <v>57</v>
      </c>
      <c r="D68" s="38" t="s">
        <v>195</v>
      </c>
      <c r="E68" s="11">
        <v>3.3000000000000002E-2</v>
      </c>
      <c r="F68" s="57">
        <v>350449</v>
      </c>
      <c r="G68" s="11">
        <v>3.3000000000000002E-2</v>
      </c>
      <c r="H68" s="57">
        <v>353830</v>
      </c>
      <c r="I68" s="11">
        <v>3.3000000000000002E-2</v>
      </c>
      <c r="J68" s="57">
        <v>358323</v>
      </c>
      <c r="K68" s="11">
        <f>L68/Notes!$J64</f>
        <v>2.8925504022640974E-2</v>
      </c>
      <c r="L68" s="57">
        <v>311687</v>
      </c>
      <c r="M68" s="11">
        <f>N68/Notes!$J64</f>
        <v>2.9522320432595846E-2</v>
      </c>
      <c r="N68" s="57">
        <v>318118</v>
      </c>
      <c r="O68" s="11">
        <v>2.9000000000000001E-2</v>
      </c>
      <c r="P68" s="57">
        <v>316941</v>
      </c>
      <c r="Q68" s="11">
        <v>3.1E-2</v>
      </c>
      <c r="R68" s="57">
        <v>335520</v>
      </c>
      <c r="S68" s="11">
        <v>3.5000000000000003E-2</v>
      </c>
      <c r="T68" s="57">
        <v>376324</v>
      </c>
      <c r="V68" s="136"/>
      <c r="W68" s="41" t="s">
        <v>58</v>
      </c>
      <c r="X68" s="10" t="s">
        <v>57</v>
      </c>
      <c r="Y68" s="38" t="s">
        <v>196</v>
      </c>
      <c r="Z68" s="11">
        <v>1.2E-2</v>
      </c>
      <c r="AA68" s="57">
        <v>126607</v>
      </c>
      <c r="AB68" s="11">
        <v>1.2E-2</v>
      </c>
      <c r="AC68" s="57">
        <v>123998</v>
      </c>
      <c r="AD68" s="11">
        <v>1.2E-2</v>
      </c>
      <c r="AE68" s="57">
        <v>129033</v>
      </c>
      <c r="AF68" s="11">
        <v>1.0999999999999999E-2</v>
      </c>
      <c r="AG68" s="57">
        <v>123719</v>
      </c>
      <c r="AH68" s="11">
        <v>1.2E-2</v>
      </c>
      <c r="AI68" s="57">
        <v>125290</v>
      </c>
      <c r="AJ68" s="11">
        <v>1.2E-2</v>
      </c>
      <c r="AK68" s="57">
        <v>126245</v>
      </c>
      <c r="AL68" s="11">
        <v>1.2999999999999999E-2</v>
      </c>
      <c r="AM68" s="57">
        <v>134816</v>
      </c>
      <c r="AN68" s="11">
        <v>1.4E-2</v>
      </c>
      <c r="AO68" s="57">
        <v>153719</v>
      </c>
      <c r="AQ68" s="136"/>
      <c r="AR68" s="41" t="s">
        <v>58</v>
      </c>
      <c r="AS68" s="10" t="s">
        <v>57</v>
      </c>
      <c r="AT68" s="38" t="s">
        <v>197</v>
      </c>
      <c r="AU68" s="11">
        <v>7.0000000000000001E-3</v>
      </c>
      <c r="AV68" s="57">
        <v>71807</v>
      </c>
      <c r="AW68" s="11">
        <v>7.0000000000000001E-3</v>
      </c>
      <c r="AX68" s="57">
        <v>70327</v>
      </c>
      <c r="AY68" s="11">
        <v>7.0000000000000001E-3</v>
      </c>
      <c r="AZ68" s="57">
        <v>71916</v>
      </c>
      <c r="BA68" s="11">
        <v>6.0000000000000001E-3</v>
      </c>
      <c r="BB68" s="57">
        <v>67497</v>
      </c>
      <c r="BC68" s="11">
        <v>6.0000000000000001E-3</v>
      </c>
      <c r="BD68" s="57">
        <v>68389</v>
      </c>
      <c r="BE68" s="11">
        <v>7.0000000000000001E-3</v>
      </c>
      <c r="BF68" s="57">
        <v>73559</v>
      </c>
      <c r="BG68" s="11">
        <v>7.0000000000000001E-3</v>
      </c>
      <c r="BH68" s="57">
        <v>78950</v>
      </c>
      <c r="BI68" s="11">
        <v>8.9999999999999993E-3</v>
      </c>
      <c r="BJ68" s="57">
        <v>95629</v>
      </c>
    </row>
    <row r="69" spans="1:62" x14ac:dyDescent="0.45">
      <c r="A69" s="134" t="s">
        <v>18</v>
      </c>
      <c r="B69" s="41" t="s">
        <v>59</v>
      </c>
      <c r="C69" s="10" t="s">
        <v>54</v>
      </c>
      <c r="D69" s="38" t="s">
        <v>195</v>
      </c>
      <c r="E69" s="13">
        <v>3.2000000000000001E-2</v>
      </c>
      <c r="F69" s="56">
        <v>43862</v>
      </c>
      <c r="G69" s="13">
        <v>3.1E-2</v>
      </c>
      <c r="H69" s="56">
        <v>41984</v>
      </c>
      <c r="I69" s="13">
        <v>3.1E-2</v>
      </c>
      <c r="J69" s="56">
        <v>42399</v>
      </c>
      <c r="K69" s="13">
        <f>L69/Notes!$J65</f>
        <v>2.6762297944613756E-2</v>
      </c>
      <c r="L69" s="56">
        <v>36399</v>
      </c>
      <c r="M69" s="13">
        <f>N69/Notes!$J65</f>
        <v>2.6673332916692705E-2</v>
      </c>
      <c r="N69" s="56">
        <v>36278</v>
      </c>
      <c r="O69" s="13">
        <v>2.4E-2</v>
      </c>
      <c r="P69" s="56">
        <v>33378</v>
      </c>
      <c r="Q69" s="13">
        <v>2.5999999999999999E-2</v>
      </c>
      <c r="R69" s="56">
        <v>35303</v>
      </c>
      <c r="S69" s="13">
        <v>2.8000000000000001E-2</v>
      </c>
      <c r="T69" s="56">
        <v>38503</v>
      </c>
      <c r="V69" s="134" t="s">
        <v>18</v>
      </c>
      <c r="W69" s="41" t="s">
        <v>59</v>
      </c>
      <c r="X69" s="10" t="s">
        <v>54</v>
      </c>
      <c r="Y69" s="38" t="s">
        <v>196</v>
      </c>
      <c r="Z69" s="13">
        <v>8.0000000000000002E-3</v>
      </c>
      <c r="AA69" s="56">
        <v>10942</v>
      </c>
      <c r="AB69" s="13">
        <v>8.0000000000000002E-3</v>
      </c>
      <c r="AC69" s="56">
        <v>10644</v>
      </c>
      <c r="AD69" s="13">
        <v>8.0000000000000002E-3</v>
      </c>
      <c r="AE69" s="56">
        <v>10714</v>
      </c>
      <c r="AF69" s="13">
        <v>7.0000000000000001E-3</v>
      </c>
      <c r="AG69" s="56">
        <v>10267</v>
      </c>
      <c r="AH69" s="13">
        <v>8.0000000000000002E-3</v>
      </c>
      <c r="AI69" s="56">
        <v>10459</v>
      </c>
      <c r="AJ69" s="13">
        <v>7.0000000000000001E-3</v>
      </c>
      <c r="AK69" s="56">
        <v>9671</v>
      </c>
      <c r="AL69" s="13">
        <v>8.9999999999999993E-3</v>
      </c>
      <c r="AM69" s="56">
        <v>11796</v>
      </c>
      <c r="AN69" s="13">
        <v>1.0999999999999999E-2</v>
      </c>
      <c r="AO69" s="56">
        <v>15261</v>
      </c>
      <c r="AQ69" s="134" t="s">
        <v>18</v>
      </c>
      <c r="AR69" s="41" t="s">
        <v>59</v>
      </c>
      <c r="AS69" s="10" t="s">
        <v>54</v>
      </c>
      <c r="AT69" s="38" t="s">
        <v>197</v>
      </c>
      <c r="AU69" s="13">
        <v>3.0000000000000001E-3</v>
      </c>
      <c r="AV69" s="56">
        <v>3853</v>
      </c>
      <c r="AW69" s="13">
        <v>3.0000000000000001E-3</v>
      </c>
      <c r="AX69" s="56">
        <v>3552</v>
      </c>
      <c r="AY69" s="13">
        <v>3.0000000000000001E-3</v>
      </c>
      <c r="AZ69" s="56">
        <v>3708</v>
      </c>
      <c r="BA69" s="13">
        <v>3.0000000000000001E-3</v>
      </c>
      <c r="BB69" s="56">
        <v>3594</v>
      </c>
      <c r="BC69" s="13">
        <v>3.0000000000000001E-3</v>
      </c>
      <c r="BD69" s="56">
        <v>3574</v>
      </c>
      <c r="BE69" s="13">
        <v>3.0000000000000001E-3</v>
      </c>
      <c r="BF69" s="56">
        <v>3597</v>
      </c>
      <c r="BG69" s="13">
        <v>3.0000000000000001E-3</v>
      </c>
      <c r="BH69" s="56">
        <v>4037</v>
      </c>
      <c r="BI69" s="13">
        <v>3.0000000000000001E-3</v>
      </c>
      <c r="BJ69" s="56">
        <v>4541</v>
      </c>
    </row>
    <row r="70" spans="1:62" x14ac:dyDescent="0.45">
      <c r="A70" s="135"/>
      <c r="B70" s="41" t="s">
        <v>59</v>
      </c>
      <c r="C70" s="10" t="s">
        <v>56</v>
      </c>
      <c r="D70" s="38" t="s">
        <v>195</v>
      </c>
      <c r="E70" s="11">
        <v>7.0000000000000001E-3</v>
      </c>
      <c r="F70" s="57">
        <v>838</v>
      </c>
      <c r="G70" s="11">
        <v>7.0000000000000001E-3</v>
      </c>
      <c r="H70" s="57">
        <v>752</v>
      </c>
      <c r="I70" s="11">
        <v>7.0000000000000001E-3</v>
      </c>
      <c r="J70" s="57">
        <v>803</v>
      </c>
      <c r="K70" s="11">
        <f>L70/Notes!$J66</f>
        <v>5.9996363856735955E-3</v>
      </c>
      <c r="L70" s="57">
        <v>693</v>
      </c>
      <c r="M70" s="11">
        <f>N70/Notes!$J66</f>
        <v>6.0082938696356062E-3</v>
      </c>
      <c r="N70" s="57">
        <v>694</v>
      </c>
      <c r="O70" s="11">
        <v>5.0000000000000001E-3</v>
      </c>
      <c r="P70" s="57">
        <v>633</v>
      </c>
      <c r="Q70" s="11">
        <v>5.0000000000000001E-3</v>
      </c>
      <c r="R70" s="57">
        <v>638</v>
      </c>
      <c r="S70" s="11">
        <v>5.0000000000000001E-3</v>
      </c>
      <c r="T70" s="57">
        <v>548</v>
      </c>
      <c r="V70" s="135"/>
      <c r="W70" s="41" t="s">
        <v>59</v>
      </c>
      <c r="X70" s="10" t="s">
        <v>56</v>
      </c>
      <c r="Y70" s="38" t="s">
        <v>196</v>
      </c>
      <c r="Z70" s="11">
        <v>0</v>
      </c>
      <c r="AA70" s="57">
        <v>30</v>
      </c>
      <c r="AB70" s="11">
        <v>1E-3</v>
      </c>
      <c r="AC70" s="57">
        <v>59</v>
      </c>
      <c r="AD70" s="11">
        <v>0</v>
      </c>
      <c r="AE70" s="57">
        <v>56</v>
      </c>
      <c r="AF70" s="11">
        <v>0</v>
      </c>
      <c r="AG70" s="57">
        <v>41</v>
      </c>
      <c r="AH70" s="11">
        <v>0</v>
      </c>
      <c r="AI70" s="57">
        <v>43</v>
      </c>
      <c r="AJ70" s="11">
        <v>0</v>
      </c>
      <c r="AK70" s="57">
        <v>32</v>
      </c>
      <c r="AL70" s="11">
        <v>0</v>
      </c>
      <c r="AM70" s="57">
        <v>32</v>
      </c>
      <c r="AN70" s="11">
        <v>0</v>
      </c>
      <c r="AO70" s="57">
        <v>34</v>
      </c>
      <c r="AQ70" s="135"/>
      <c r="AR70" s="41" t="s">
        <v>59</v>
      </c>
      <c r="AS70" s="10" t="s">
        <v>56</v>
      </c>
      <c r="AT70" s="38" t="s">
        <v>197</v>
      </c>
      <c r="AU70" s="11">
        <v>0</v>
      </c>
      <c r="AV70" s="57">
        <v>16</v>
      </c>
      <c r="AW70" s="11">
        <v>0</v>
      </c>
      <c r="AX70" s="57">
        <v>12</v>
      </c>
      <c r="AY70" s="11">
        <v>0</v>
      </c>
      <c r="AZ70" s="57">
        <v>16</v>
      </c>
      <c r="BA70" s="11">
        <v>0</v>
      </c>
      <c r="BB70" s="57">
        <v>16</v>
      </c>
      <c r="BC70" s="11">
        <v>0</v>
      </c>
      <c r="BD70" s="57">
        <v>16</v>
      </c>
      <c r="BE70" s="11">
        <v>0</v>
      </c>
      <c r="BF70" s="57">
        <v>17</v>
      </c>
      <c r="BG70" s="11">
        <v>0</v>
      </c>
      <c r="BH70" s="57">
        <v>17</v>
      </c>
      <c r="BI70" s="11">
        <v>0</v>
      </c>
      <c r="BJ70" s="57">
        <v>17</v>
      </c>
    </row>
    <row r="71" spans="1:62" x14ac:dyDescent="0.45">
      <c r="A71" s="136"/>
      <c r="B71" s="41" t="s">
        <v>59</v>
      </c>
      <c r="C71" s="10" t="s">
        <v>57</v>
      </c>
      <c r="D71" s="38" t="s">
        <v>195</v>
      </c>
      <c r="E71" s="11">
        <v>3.5000000000000003E-2</v>
      </c>
      <c r="F71" s="57">
        <v>43024</v>
      </c>
      <c r="G71" s="11">
        <v>3.3000000000000002E-2</v>
      </c>
      <c r="H71" s="57">
        <v>41232</v>
      </c>
      <c r="I71" s="11">
        <v>3.3000000000000002E-2</v>
      </c>
      <c r="J71" s="57">
        <v>41596</v>
      </c>
      <c r="K71" s="11">
        <f>L71/Notes!$J67</f>
        <v>2.8689242458086194E-2</v>
      </c>
      <c r="L71" s="57">
        <v>35706</v>
      </c>
      <c r="M71" s="11">
        <f>N71/Notes!$J67</f>
        <v>2.8591217264004345E-2</v>
      </c>
      <c r="N71" s="57">
        <v>35584</v>
      </c>
      <c r="O71" s="11">
        <v>2.5999999999999999E-2</v>
      </c>
      <c r="P71" s="57">
        <v>32745</v>
      </c>
      <c r="Q71" s="11">
        <v>2.8000000000000001E-2</v>
      </c>
      <c r="R71" s="57">
        <v>34665</v>
      </c>
      <c r="S71" s="11">
        <v>0.03</v>
      </c>
      <c r="T71" s="57">
        <v>37955</v>
      </c>
      <c r="V71" s="136"/>
      <c r="W71" s="41" t="s">
        <v>59</v>
      </c>
      <c r="X71" s="10" t="s">
        <v>57</v>
      </c>
      <c r="Y71" s="38" t="s">
        <v>196</v>
      </c>
      <c r="Z71" s="11">
        <v>8.9999999999999993E-3</v>
      </c>
      <c r="AA71" s="57">
        <v>10912</v>
      </c>
      <c r="AB71" s="11">
        <v>8.9999999999999993E-3</v>
      </c>
      <c r="AC71" s="57">
        <v>10585</v>
      </c>
      <c r="AD71" s="11">
        <v>8.9999999999999993E-3</v>
      </c>
      <c r="AE71" s="57">
        <v>10658</v>
      </c>
      <c r="AF71" s="11">
        <v>8.0000000000000002E-3</v>
      </c>
      <c r="AG71" s="57">
        <v>10226</v>
      </c>
      <c r="AH71" s="11">
        <v>8.0000000000000002E-3</v>
      </c>
      <c r="AI71" s="57">
        <v>10416</v>
      </c>
      <c r="AJ71" s="11">
        <v>8.0000000000000002E-3</v>
      </c>
      <c r="AK71" s="57">
        <v>9639</v>
      </c>
      <c r="AL71" s="11">
        <v>8.9999999999999993E-3</v>
      </c>
      <c r="AM71" s="57">
        <v>11764</v>
      </c>
      <c r="AN71" s="11">
        <v>1.2E-2</v>
      </c>
      <c r="AO71" s="57">
        <v>15227</v>
      </c>
      <c r="AQ71" s="136"/>
      <c r="AR71" s="41" t="s">
        <v>59</v>
      </c>
      <c r="AS71" s="10" t="s">
        <v>57</v>
      </c>
      <c r="AT71" s="38" t="s">
        <v>197</v>
      </c>
      <c r="AU71" s="11">
        <v>3.0000000000000001E-3</v>
      </c>
      <c r="AV71" s="57">
        <v>3837</v>
      </c>
      <c r="AW71" s="11">
        <v>3.0000000000000001E-3</v>
      </c>
      <c r="AX71" s="57">
        <v>3540</v>
      </c>
      <c r="AY71" s="11">
        <v>3.0000000000000001E-3</v>
      </c>
      <c r="AZ71" s="57">
        <v>3692</v>
      </c>
      <c r="BA71" s="11">
        <v>3.0000000000000001E-3</v>
      </c>
      <c r="BB71" s="57">
        <v>3578</v>
      </c>
      <c r="BC71" s="11">
        <v>3.0000000000000001E-3</v>
      </c>
      <c r="BD71" s="57">
        <v>3558</v>
      </c>
      <c r="BE71" s="11">
        <v>3.0000000000000001E-3</v>
      </c>
      <c r="BF71" s="57">
        <v>3580</v>
      </c>
      <c r="BG71" s="11">
        <v>3.0000000000000001E-3</v>
      </c>
      <c r="BH71" s="57">
        <v>4020</v>
      </c>
      <c r="BI71" s="11">
        <v>4.0000000000000001E-3</v>
      </c>
      <c r="BJ71" s="57">
        <v>4524</v>
      </c>
    </row>
    <row r="72" spans="1:62" x14ac:dyDescent="0.45">
      <c r="A72" s="134" t="s">
        <v>17</v>
      </c>
      <c r="B72" s="41" t="s">
        <v>60</v>
      </c>
      <c r="C72" s="10" t="s">
        <v>54</v>
      </c>
      <c r="D72" s="38" t="s">
        <v>195</v>
      </c>
      <c r="E72" s="13">
        <v>0.19600000000000001</v>
      </c>
      <c r="F72" s="56">
        <v>1540242</v>
      </c>
      <c r="G72" s="13">
        <v>0.19800000000000001</v>
      </c>
      <c r="H72" s="56">
        <v>1558151</v>
      </c>
      <c r="I72" s="13">
        <v>0.20100000000000001</v>
      </c>
      <c r="J72" s="56">
        <v>1577878</v>
      </c>
      <c r="K72" s="13">
        <f>L72/Notes!$J68</f>
        <v>0.19956399847660583</v>
      </c>
      <c r="L72" s="56">
        <v>1566755</v>
      </c>
      <c r="M72" s="13">
        <f>N72/Notes!$J68</f>
        <v>0.20862832112028062</v>
      </c>
      <c r="N72" s="56">
        <v>1637918</v>
      </c>
      <c r="O72" s="13">
        <v>0.222</v>
      </c>
      <c r="P72" s="56">
        <v>1734733</v>
      </c>
      <c r="Q72" s="13">
        <v>0.254</v>
      </c>
      <c r="R72" s="56">
        <v>1986354</v>
      </c>
      <c r="S72" s="13">
        <v>0.29699999999999999</v>
      </c>
      <c r="T72" s="56">
        <v>2315832</v>
      </c>
      <c r="V72" s="134" t="s">
        <v>17</v>
      </c>
      <c r="W72" s="41" t="s">
        <v>60</v>
      </c>
      <c r="X72" s="10" t="s">
        <v>54</v>
      </c>
      <c r="Y72" s="38" t="s">
        <v>196</v>
      </c>
      <c r="Z72" s="13">
        <v>0.11799999999999999</v>
      </c>
      <c r="AA72" s="56">
        <v>922707</v>
      </c>
      <c r="AB72" s="13">
        <v>0.11700000000000001</v>
      </c>
      <c r="AC72" s="56">
        <v>915878</v>
      </c>
      <c r="AD72" s="13">
        <v>0.11899999999999999</v>
      </c>
      <c r="AE72" s="56">
        <v>932415</v>
      </c>
      <c r="AF72" s="13">
        <v>0.121</v>
      </c>
      <c r="AG72" s="56">
        <v>946467</v>
      </c>
      <c r="AH72" s="13">
        <v>0.128</v>
      </c>
      <c r="AI72" s="56">
        <v>1000376</v>
      </c>
      <c r="AJ72" s="13">
        <v>0.13400000000000001</v>
      </c>
      <c r="AK72" s="56">
        <v>1043271</v>
      </c>
      <c r="AL72" s="13">
        <v>0.155</v>
      </c>
      <c r="AM72" s="56">
        <v>1209508</v>
      </c>
      <c r="AN72" s="13">
        <v>0.17100000000000001</v>
      </c>
      <c r="AO72" s="56">
        <v>1335914</v>
      </c>
      <c r="AQ72" s="134" t="s">
        <v>17</v>
      </c>
      <c r="AR72" s="41" t="s">
        <v>60</v>
      </c>
      <c r="AS72" s="10" t="s">
        <v>54</v>
      </c>
      <c r="AT72" s="38" t="s">
        <v>197</v>
      </c>
      <c r="AU72" s="13">
        <v>0.08</v>
      </c>
      <c r="AV72" s="56">
        <v>630198</v>
      </c>
      <c r="AW72" s="13">
        <v>0.08</v>
      </c>
      <c r="AX72" s="56">
        <v>629995</v>
      </c>
      <c r="AY72" s="13">
        <v>8.2000000000000003E-2</v>
      </c>
      <c r="AZ72" s="56">
        <v>643822</v>
      </c>
      <c r="BA72" s="13">
        <v>8.5999999999999993E-2</v>
      </c>
      <c r="BB72" s="56">
        <v>669674</v>
      </c>
      <c r="BC72" s="13">
        <v>9.4E-2</v>
      </c>
      <c r="BD72" s="56">
        <v>733688</v>
      </c>
      <c r="BE72" s="13">
        <v>0.105</v>
      </c>
      <c r="BF72" s="56">
        <v>819501</v>
      </c>
      <c r="BG72" s="13">
        <v>0.13100000000000001</v>
      </c>
      <c r="BH72" s="56">
        <v>1024165</v>
      </c>
      <c r="BI72" s="13">
        <v>0.161</v>
      </c>
      <c r="BJ72" s="56">
        <v>1257390</v>
      </c>
    </row>
    <row r="73" spans="1:62" x14ac:dyDescent="0.45">
      <c r="A73" s="135"/>
      <c r="B73" s="41" t="s">
        <v>60</v>
      </c>
      <c r="C73" s="10" t="s">
        <v>56</v>
      </c>
      <c r="D73" s="38" t="s">
        <v>195</v>
      </c>
      <c r="E73" s="11">
        <v>4.0000000000000001E-3</v>
      </c>
      <c r="F73" s="57">
        <v>722</v>
      </c>
      <c r="G73" s="11">
        <v>4.0000000000000001E-3</v>
      </c>
      <c r="H73" s="57">
        <v>727</v>
      </c>
      <c r="I73" s="11">
        <v>4.0000000000000001E-3</v>
      </c>
      <c r="J73" s="57">
        <v>734</v>
      </c>
      <c r="K73" s="11">
        <f>L73/Notes!$J69</f>
        <v>3.8134367224118976E-3</v>
      </c>
      <c r="L73" s="57">
        <v>659</v>
      </c>
      <c r="M73" s="11">
        <f>N73/Notes!$J69</f>
        <v>3.842370233204097E-3</v>
      </c>
      <c r="N73" s="57">
        <v>664</v>
      </c>
      <c r="O73" s="11">
        <v>4.0000000000000001E-3</v>
      </c>
      <c r="P73" s="57">
        <v>667</v>
      </c>
      <c r="Q73" s="11">
        <v>4.0000000000000001E-3</v>
      </c>
      <c r="R73" s="57">
        <v>715</v>
      </c>
      <c r="S73" s="11">
        <v>4.0000000000000001E-3</v>
      </c>
      <c r="T73" s="57">
        <v>718</v>
      </c>
      <c r="V73" s="135"/>
      <c r="W73" s="41" t="s">
        <v>60</v>
      </c>
      <c r="X73" s="10" t="s">
        <v>56</v>
      </c>
      <c r="Y73" s="38" t="s">
        <v>196</v>
      </c>
      <c r="Z73" s="11">
        <v>1E-3</v>
      </c>
      <c r="AA73" s="57">
        <v>102</v>
      </c>
      <c r="AB73" s="11">
        <v>1E-3</v>
      </c>
      <c r="AC73" s="57">
        <v>96</v>
      </c>
      <c r="AD73" s="11">
        <v>1E-3</v>
      </c>
      <c r="AE73" s="57">
        <v>96</v>
      </c>
      <c r="AF73" s="11">
        <v>1E-3</v>
      </c>
      <c r="AG73" s="57">
        <v>96</v>
      </c>
      <c r="AH73" s="11">
        <v>1E-3</v>
      </c>
      <c r="AI73" s="57">
        <v>96</v>
      </c>
      <c r="AJ73" s="11">
        <v>1E-3</v>
      </c>
      <c r="AK73" s="57">
        <v>104</v>
      </c>
      <c r="AL73" s="11">
        <v>1E-3</v>
      </c>
      <c r="AM73" s="57">
        <v>104</v>
      </c>
      <c r="AN73" s="11">
        <v>1E-3</v>
      </c>
      <c r="AO73" s="57">
        <v>97</v>
      </c>
      <c r="AQ73" s="135"/>
      <c r="AR73" s="41" t="s">
        <v>60</v>
      </c>
      <c r="AS73" s="10" t="s">
        <v>56</v>
      </c>
      <c r="AT73" s="38" t="s">
        <v>197</v>
      </c>
      <c r="AU73" s="11">
        <v>0</v>
      </c>
      <c r="AV73" s="57">
        <v>71</v>
      </c>
      <c r="AW73" s="11">
        <v>0</v>
      </c>
      <c r="AX73" s="57">
        <v>60</v>
      </c>
      <c r="AY73" s="11">
        <v>0</v>
      </c>
      <c r="AZ73" s="57">
        <v>60</v>
      </c>
      <c r="BA73" s="11">
        <v>0</v>
      </c>
      <c r="BB73" s="57">
        <v>60</v>
      </c>
      <c r="BC73" s="11">
        <v>0</v>
      </c>
      <c r="BD73" s="57">
        <v>60</v>
      </c>
      <c r="BE73" s="11">
        <v>0</v>
      </c>
      <c r="BF73" s="57">
        <v>69</v>
      </c>
      <c r="BG73" s="11">
        <v>0</v>
      </c>
      <c r="BH73" s="57">
        <v>70</v>
      </c>
      <c r="BI73" s="11">
        <v>0</v>
      </c>
      <c r="BJ73" s="57">
        <v>67</v>
      </c>
    </row>
    <row r="74" spans="1:62" x14ac:dyDescent="0.45">
      <c r="A74" s="136"/>
      <c r="B74" s="41" t="s">
        <v>60</v>
      </c>
      <c r="C74" s="10" t="s">
        <v>57</v>
      </c>
      <c r="D74" s="38" t="s">
        <v>195</v>
      </c>
      <c r="E74" s="11">
        <v>0.2</v>
      </c>
      <c r="F74" s="57">
        <v>1539520</v>
      </c>
      <c r="G74" s="11">
        <v>0.20300000000000001</v>
      </c>
      <c r="H74" s="57">
        <v>1557424</v>
      </c>
      <c r="I74" s="11">
        <v>0.20499999999999999</v>
      </c>
      <c r="J74" s="57">
        <v>1577144</v>
      </c>
      <c r="K74" s="11">
        <f>L74/Notes!$J70</f>
        <v>0.20396974243560889</v>
      </c>
      <c r="L74" s="57">
        <v>1566096</v>
      </c>
      <c r="M74" s="11">
        <f>N74/Notes!$J70</f>
        <v>0.21323742393931816</v>
      </c>
      <c r="N74" s="57">
        <v>1637254</v>
      </c>
      <c r="O74" s="11">
        <v>0.22700000000000001</v>
      </c>
      <c r="P74" s="57">
        <v>1734066</v>
      </c>
      <c r="Q74" s="11">
        <v>0.26</v>
      </c>
      <c r="R74" s="57">
        <v>1985639</v>
      </c>
      <c r="S74" s="11">
        <v>0.30299999999999999</v>
      </c>
      <c r="T74" s="57">
        <v>2315114</v>
      </c>
      <c r="V74" s="136"/>
      <c r="W74" s="41" t="s">
        <v>60</v>
      </c>
      <c r="X74" s="10" t="s">
        <v>57</v>
      </c>
      <c r="Y74" s="38" t="s">
        <v>196</v>
      </c>
      <c r="Z74" s="11">
        <v>0.12</v>
      </c>
      <c r="AA74" s="57">
        <v>922605</v>
      </c>
      <c r="AB74" s="11">
        <v>0.11899999999999999</v>
      </c>
      <c r="AC74" s="57">
        <v>915782</v>
      </c>
      <c r="AD74" s="11">
        <v>0.121</v>
      </c>
      <c r="AE74" s="57">
        <v>932319</v>
      </c>
      <c r="AF74" s="11">
        <v>0.124</v>
      </c>
      <c r="AG74" s="57">
        <v>946371</v>
      </c>
      <c r="AH74" s="11">
        <v>0.13100000000000001</v>
      </c>
      <c r="AI74" s="57">
        <v>1000280</v>
      </c>
      <c r="AJ74" s="11">
        <v>0.13700000000000001</v>
      </c>
      <c r="AK74" s="57">
        <v>1043167</v>
      </c>
      <c r="AL74" s="11">
        <v>0.158</v>
      </c>
      <c r="AM74" s="57">
        <v>1209404</v>
      </c>
      <c r="AN74" s="11">
        <v>0.17499999999999999</v>
      </c>
      <c r="AO74" s="57">
        <v>1335817</v>
      </c>
      <c r="AQ74" s="136"/>
      <c r="AR74" s="41" t="s">
        <v>60</v>
      </c>
      <c r="AS74" s="10" t="s">
        <v>57</v>
      </c>
      <c r="AT74" s="38" t="s">
        <v>197</v>
      </c>
      <c r="AU74" s="11">
        <v>8.2000000000000003E-2</v>
      </c>
      <c r="AV74" s="57">
        <v>630127</v>
      </c>
      <c r="AW74" s="11">
        <v>8.2000000000000003E-2</v>
      </c>
      <c r="AX74" s="57">
        <v>629935</v>
      </c>
      <c r="AY74" s="11">
        <v>8.4000000000000005E-2</v>
      </c>
      <c r="AZ74" s="57">
        <v>643762</v>
      </c>
      <c r="BA74" s="11">
        <v>8.7999999999999995E-2</v>
      </c>
      <c r="BB74" s="57">
        <v>669614</v>
      </c>
      <c r="BC74" s="11">
        <v>9.6000000000000002E-2</v>
      </c>
      <c r="BD74" s="57">
        <v>733628</v>
      </c>
      <c r="BE74" s="11">
        <v>0.107</v>
      </c>
      <c r="BF74" s="57">
        <v>819432</v>
      </c>
      <c r="BG74" s="11">
        <v>0.13400000000000001</v>
      </c>
      <c r="BH74" s="57">
        <v>1024095</v>
      </c>
      <c r="BI74" s="11">
        <v>0.16500000000000001</v>
      </c>
      <c r="BJ74" s="57">
        <v>1257323</v>
      </c>
    </row>
    <row r="75" spans="1:62" ht="14.25" customHeight="1" x14ac:dyDescent="0.45">
      <c r="A75" s="134" t="s">
        <v>16</v>
      </c>
      <c r="B75" s="41" t="s">
        <v>61</v>
      </c>
      <c r="C75" s="10" t="s">
        <v>54</v>
      </c>
      <c r="D75" s="38" t="s">
        <v>195</v>
      </c>
      <c r="E75" s="13">
        <v>0.105</v>
      </c>
      <c r="F75" s="56">
        <v>217988</v>
      </c>
      <c r="G75" s="13">
        <v>0.106</v>
      </c>
      <c r="H75" s="56">
        <v>220023</v>
      </c>
      <c r="I75" s="13">
        <v>0.107</v>
      </c>
      <c r="J75" s="56">
        <v>222664</v>
      </c>
      <c r="K75" s="13">
        <f>L75/Notes!$J71</f>
        <v>9.5615614170196386E-2</v>
      </c>
      <c r="L75" s="56">
        <v>198651</v>
      </c>
      <c r="M75" s="13">
        <f>N75/Notes!$J71</f>
        <v>9.7100500577589524E-2</v>
      </c>
      <c r="N75" s="56">
        <v>201736</v>
      </c>
      <c r="O75" s="13">
        <v>9.9000000000000005E-2</v>
      </c>
      <c r="P75" s="56">
        <v>205372</v>
      </c>
      <c r="Q75" s="13">
        <v>0.106</v>
      </c>
      <c r="R75" s="56">
        <v>219252</v>
      </c>
      <c r="S75" s="13">
        <v>0.11899999999999999</v>
      </c>
      <c r="T75" s="56">
        <v>246707</v>
      </c>
      <c r="V75" s="134" t="s">
        <v>16</v>
      </c>
      <c r="W75" s="41" t="s">
        <v>61</v>
      </c>
      <c r="X75" s="10" t="s">
        <v>54</v>
      </c>
      <c r="Y75" s="38" t="s">
        <v>196</v>
      </c>
      <c r="Z75" s="13">
        <v>4.8000000000000001E-2</v>
      </c>
      <c r="AA75" s="56">
        <v>98788</v>
      </c>
      <c r="AB75" s="13">
        <v>4.7E-2</v>
      </c>
      <c r="AC75" s="56">
        <v>97870</v>
      </c>
      <c r="AD75" s="13">
        <v>4.8000000000000001E-2</v>
      </c>
      <c r="AE75" s="56">
        <v>99235</v>
      </c>
      <c r="AF75" s="13">
        <v>4.3999999999999997E-2</v>
      </c>
      <c r="AG75" s="56">
        <v>92211</v>
      </c>
      <c r="AH75" s="13">
        <v>4.4999999999999998E-2</v>
      </c>
      <c r="AI75" s="56">
        <v>92434</v>
      </c>
      <c r="AJ75" s="13">
        <v>4.5999999999999999E-2</v>
      </c>
      <c r="AK75" s="56">
        <v>94772</v>
      </c>
      <c r="AL75" s="13">
        <v>4.8000000000000001E-2</v>
      </c>
      <c r="AM75" s="56">
        <v>100393</v>
      </c>
      <c r="AN75" s="13">
        <v>5.2999999999999999E-2</v>
      </c>
      <c r="AO75" s="56">
        <v>110850</v>
      </c>
      <c r="AQ75" s="134" t="s">
        <v>16</v>
      </c>
      <c r="AR75" s="41" t="s">
        <v>61</v>
      </c>
      <c r="AS75" s="10" t="s">
        <v>54</v>
      </c>
      <c r="AT75" s="38" t="s">
        <v>197</v>
      </c>
      <c r="AU75" s="13">
        <v>2.7E-2</v>
      </c>
      <c r="AV75" s="56">
        <v>56175</v>
      </c>
      <c r="AW75" s="13">
        <v>2.7E-2</v>
      </c>
      <c r="AX75" s="56">
        <v>55093</v>
      </c>
      <c r="AY75" s="13">
        <v>2.7E-2</v>
      </c>
      <c r="AZ75" s="56">
        <v>56878</v>
      </c>
      <c r="BA75" s="13">
        <v>2.4E-2</v>
      </c>
      <c r="BB75" s="56">
        <v>50520</v>
      </c>
      <c r="BC75" s="13">
        <v>2.5000000000000001E-2</v>
      </c>
      <c r="BD75" s="56">
        <v>50993</v>
      </c>
      <c r="BE75" s="13">
        <v>2.5999999999999999E-2</v>
      </c>
      <c r="BF75" s="56">
        <v>54698</v>
      </c>
      <c r="BG75" s="13">
        <v>2.8000000000000001E-2</v>
      </c>
      <c r="BH75" s="56">
        <v>57422</v>
      </c>
      <c r="BI75" s="13">
        <v>3.4000000000000002E-2</v>
      </c>
      <c r="BJ75" s="56">
        <v>70941</v>
      </c>
    </row>
    <row r="76" spans="1:62" x14ac:dyDescent="0.45">
      <c r="A76" s="135"/>
      <c r="B76" s="41" t="s">
        <v>61</v>
      </c>
      <c r="C76" s="10" t="s">
        <v>56</v>
      </c>
      <c r="D76" s="38" t="s">
        <v>195</v>
      </c>
      <c r="E76" s="11">
        <v>8.9999999999999993E-3</v>
      </c>
      <c r="F76" s="57">
        <v>2033</v>
      </c>
      <c r="G76" s="11">
        <v>8.9999999999999993E-3</v>
      </c>
      <c r="H76" s="57">
        <v>1943</v>
      </c>
      <c r="I76" s="11">
        <v>8.9999999999999993E-3</v>
      </c>
      <c r="J76" s="57">
        <v>2024</v>
      </c>
      <c r="K76" s="11">
        <f>L76/Notes!$J72</f>
        <v>8.6180947573642804E-3</v>
      </c>
      <c r="L76" s="57">
        <v>1861</v>
      </c>
      <c r="M76" s="11">
        <f>N76/Notes!$J72</f>
        <v>8.8681630630588915E-3</v>
      </c>
      <c r="N76" s="57">
        <v>1915</v>
      </c>
      <c r="O76" s="11">
        <v>8.9999999999999993E-3</v>
      </c>
      <c r="P76" s="57">
        <v>2007</v>
      </c>
      <c r="Q76" s="11">
        <v>0.01</v>
      </c>
      <c r="R76" s="57">
        <v>2239</v>
      </c>
      <c r="S76" s="11">
        <v>1.2E-2</v>
      </c>
      <c r="T76" s="57">
        <v>2490</v>
      </c>
      <c r="V76" s="135"/>
      <c r="W76" s="41" t="s">
        <v>61</v>
      </c>
      <c r="X76" s="10" t="s">
        <v>56</v>
      </c>
      <c r="Y76" s="38" t="s">
        <v>196</v>
      </c>
      <c r="Z76" s="11">
        <v>2E-3</v>
      </c>
      <c r="AA76" s="57">
        <v>328</v>
      </c>
      <c r="AB76" s="11">
        <v>2E-3</v>
      </c>
      <c r="AC76" s="57">
        <v>339</v>
      </c>
      <c r="AD76" s="11">
        <v>2E-3</v>
      </c>
      <c r="AE76" s="57">
        <v>348</v>
      </c>
      <c r="AF76" s="11">
        <v>1E-3</v>
      </c>
      <c r="AG76" s="57">
        <v>303</v>
      </c>
      <c r="AH76" s="11">
        <v>1E-3</v>
      </c>
      <c r="AI76" s="57">
        <v>286</v>
      </c>
      <c r="AJ76" s="11">
        <v>1E-3</v>
      </c>
      <c r="AK76" s="57">
        <v>287</v>
      </c>
      <c r="AL76" s="11">
        <v>1E-3</v>
      </c>
      <c r="AM76" s="57">
        <v>304</v>
      </c>
      <c r="AN76" s="11">
        <v>2E-3</v>
      </c>
      <c r="AO76" s="57">
        <v>359</v>
      </c>
      <c r="AQ76" s="135"/>
      <c r="AR76" s="41" t="s">
        <v>61</v>
      </c>
      <c r="AS76" s="10" t="s">
        <v>56</v>
      </c>
      <c r="AT76" s="38" t="s">
        <v>197</v>
      </c>
      <c r="AU76" s="11">
        <v>1E-3</v>
      </c>
      <c r="AV76" s="57">
        <v>114</v>
      </c>
      <c r="AW76" s="11">
        <v>1E-3</v>
      </c>
      <c r="AX76" s="57">
        <v>115</v>
      </c>
      <c r="AY76" s="11">
        <v>1E-3</v>
      </c>
      <c r="AZ76" s="57">
        <v>116</v>
      </c>
      <c r="BA76" s="11">
        <v>0</v>
      </c>
      <c r="BB76" s="57">
        <v>108</v>
      </c>
      <c r="BC76" s="11">
        <v>1E-3</v>
      </c>
      <c r="BD76" s="57">
        <v>112</v>
      </c>
      <c r="BE76" s="11">
        <v>1E-3</v>
      </c>
      <c r="BF76" s="57">
        <v>128</v>
      </c>
      <c r="BG76" s="11">
        <v>1E-3</v>
      </c>
      <c r="BH76" s="57">
        <v>134</v>
      </c>
      <c r="BI76" s="11">
        <v>1E-3</v>
      </c>
      <c r="BJ76" s="57">
        <v>145</v>
      </c>
    </row>
    <row r="77" spans="1:62" x14ac:dyDescent="0.45">
      <c r="A77" s="136"/>
      <c r="B77" s="10" t="s">
        <v>61</v>
      </c>
      <c r="C77" s="10" t="s">
        <v>57</v>
      </c>
      <c r="D77" s="38" t="s">
        <v>195</v>
      </c>
      <c r="E77" s="11">
        <v>0.11600000000000001</v>
      </c>
      <c r="F77" s="57">
        <v>215955</v>
      </c>
      <c r="G77" s="11">
        <v>0.11700000000000001</v>
      </c>
      <c r="H77" s="57">
        <v>218080</v>
      </c>
      <c r="I77" s="11">
        <v>0.11899999999999999</v>
      </c>
      <c r="J77" s="57">
        <v>220640</v>
      </c>
      <c r="K77" s="11">
        <f>L77/Notes!$J73</f>
        <v>0.10570679163047583</v>
      </c>
      <c r="L77" s="57">
        <v>196790</v>
      </c>
      <c r="M77" s="11">
        <f>N77/Notes!$J73</f>
        <v>0.10733490934698567</v>
      </c>
      <c r="N77" s="57">
        <v>199821</v>
      </c>
      <c r="O77" s="11">
        <v>0.109</v>
      </c>
      <c r="P77" s="57">
        <v>203365</v>
      </c>
      <c r="Q77" s="11">
        <v>0.11700000000000001</v>
      </c>
      <c r="R77" s="57">
        <v>217013</v>
      </c>
      <c r="S77" s="11">
        <v>0.13100000000000001</v>
      </c>
      <c r="T77" s="57">
        <v>244217</v>
      </c>
      <c r="V77" s="136"/>
      <c r="W77" s="10" t="s">
        <v>61</v>
      </c>
      <c r="X77" s="10" t="s">
        <v>57</v>
      </c>
      <c r="Y77" s="38" t="s">
        <v>196</v>
      </c>
      <c r="Z77" s="11">
        <v>5.2999999999999999E-2</v>
      </c>
      <c r="AA77" s="57">
        <v>98460</v>
      </c>
      <c r="AB77" s="11">
        <v>5.1999999999999998E-2</v>
      </c>
      <c r="AC77" s="57">
        <v>97531</v>
      </c>
      <c r="AD77" s="11">
        <v>5.2999999999999999E-2</v>
      </c>
      <c r="AE77" s="57">
        <v>98887</v>
      </c>
      <c r="AF77" s="11">
        <v>4.9000000000000002E-2</v>
      </c>
      <c r="AG77" s="57">
        <v>91908</v>
      </c>
      <c r="AH77" s="11">
        <v>0.05</v>
      </c>
      <c r="AI77" s="57">
        <v>92148</v>
      </c>
      <c r="AJ77" s="11">
        <v>5.0999999999999997E-2</v>
      </c>
      <c r="AK77" s="57">
        <v>94485</v>
      </c>
      <c r="AL77" s="11">
        <v>5.3999999999999999E-2</v>
      </c>
      <c r="AM77" s="57">
        <v>100089</v>
      </c>
      <c r="AN77" s="11">
        <v>5.8999999999999997E-2</v>
      </c>
      <c r="AO77" s="57">
        <v>110491</v>
      </c>
      <c r="AQ77" s="136"/>
      <c r="AR77" s="10" t="s">
        <v>61</v>
      </c>
      <c r="AS77" s="10" t="s">
        <v>57</v>
      </c>
      <c r="AT77" s="38" t="s">
        <v>197</v>
      </c>
      <c r="AU77" s="11">
        <v>0.03</v>
      </c>
      <c r="AV77" s="57">
        <v>56061</v>
      </c>
      <c r="AW77" s="11">
        <v>0.03</v>
      </c>
      <c r="AX77" s="57">
        <v>54978</v>
      </c>
      <c r="AY77" s="11">
        <v>0.03</v>
      </c>
      <c r="AZ77" s="57">
        <v>56762</v>
      </c>
      <c r="BA77" s="11">
        <v>2.7E-2</v>
      </c>
      <c r="BB77" s="57">
        <v>50412</v>
      </c>
      <c r="BC77" s="11">
        <v>2.7E-2</v>
      </c>
      <c r="BD77" s="57">
        <v>50881</v>
      </c>
      <c r="BE77" s="11">
        <v>2.9000000000000001E-2</v>
      </c>
      <c r="BF77" s="57">
        <v>54570</v>
      </c>
      <c r="BG77" s="11">
        <v>3.1E-2</v>
      </c>
      <c r="BH77" s="57">
        <v>57288</v>
      </c>
      <c r="BI77" s="11">
        <v>3.7999999999999999E-2</v>
      </c>
      <c r="BJ77" s="57">
        <v>70796</v>
      </c>
    </row>
    <row r="78" spans="1:62" x14ac:dyDescent="0.45">
      <c r="A78" s="59"/>
      <c r="B78" s="60"/>
      <c r="C78" s="61"/>
      <c r="D78" s="60"/>
      <c r="E78" s="62"/>
      <c r="G78" s="62"/>
      <c r="I78" s="62"/>
      <c r="K78" s="55"/>
      <c r="M78" s="55"/>
      <c r="O78" s="55"/>
      <c r="Q78" s="55"/>
      <c r="S78" s="55"/>
      <c r="V78" s="59"/>
      <c r="W78" s="60"/>
      <c r="X78" s="61"/>
      <c r="Y78" s="60"/>
      <c r="Z78" s="62"/>
      <c r="AB78" s="62"/>
      <c r="AD78" s="62"/>
      <c r="AF78" s="55"/>
      <c r="AH78" s="55"/>
      <c r="AJ78" s="55"/>
      <c r="AL78" s="55"/>
      <c r="AN78" s="55"/>
      <c r="AU78" s="62"/>
      <c r="AW78" s="62"/>
      <c r="BG78" s="48"/>
    </row>
    <row r="79" spans="1:62" x14ac:dyDescent="0.45">
      <c r="A79" s="28" t="s">
        <v>166</v>
      </c>
      <c r="I79" s="75"/>
    </row>
    <row r="80" spans="1:62" x14ac:dyDescent="0.45">
      <c r="A80" s="28" t="s">
        <v>198</v>
      </c>
      <c r="B80" s="29"/>
      <c r="C80" s="29"/>
      <c r="D80" s="29"/>
      <c r="F80" s="29"/>
      <c r="H80" s="29"/>
      <c r="J80" s="29"/>
      <c r="L80" s="114"/>
      <c r="M80" s="115"/>
      <c r="N80" s="114"/>
      <c r="O80" s="120"/>
      <c r="P80" s="29"/>
      <c r="R80" s="29"/>
      <c r="S80" s="29"/>
      <c r="T80" s="29"/>
      <c r="V80" s="28" t="s">
        <v>199</v>
      </c>
      <c r="W80" s="29"/>
      <c r="X80" s="29"/>
      <c r="Y80" s="29"/>
      <c r="AA80" s="29"/>
      <c r="AC80" s="29"/>
      <c r="AE80" s="29"/>
      <c r="AG80" s="29"/>
      <c r="AI80" s="54"/>
      <c r="AK80" s="29"/>
      <c r="AM80" s="29"/>
      <c r="AN80" s="29"/>
      <c r="AO80" s="29"/>
      <c r="AQ80" s="28" t="s">
        <v>200</v>
      </c>
      <c r="AR80" s="29"/>
      <c r="AS80" s="29"/>
      <c r="AT80" s="29"/>
      <c r="AV80" s="29"/>
      <c r="AX80" s="29"/>
      <c r="AZ80" s="29"/>
      <c r="BB80" s="29"/>
      <c r="BD80" s="29"/>
      <c r="BF80" s="29"/>
      <c r="BH80" s="29"/>
      <c r="BI80" s="29"/>
      <c r="BJ80" s="29"/>
    </row>
    <row r="81" spans="1:62" x14ac:dyDescent="0.45">
      <c r="A81" s="43" t="s">
        <v>176</v>
      </c>
      <c r="B81" s="28"/>
      <c r="C81" s="30"/>
      <c r="D81" s="31"/>
      <c r="E81" s="131">
        <v>43952</v>
      </c>
      <c r="F81" s="132"/>
      <c r="G81" s="131">
        <v>43831</v>
      </c>
      <c r="H81" s="132"/>
      <c r="I81" s="131">
        <v>43709</v>
      </c>
      <c r="J81" s="132"/>
      <c r="K81" s="131">
        <v>43586</v>
      </c>
      <c r="L81" s="132"/>
      <c r="M81" s="131">
        <v>43466</v>
      </c>
      <c r="N81" s="132"/>
      <c r="O81" s="131">
        <v>43344</v>
      </c>
      <c r="P81" s="132"/>
      <c r="Q81" s="131">
        <v>43221</v>
      </c>
      <c r="R81" s="132"/>
      <c r="S81" s="131">
        <v>43101</v>
      </c>
      <c r="T81" s="132"/>
      <c r="V81" s="43" t="s">
        <v>176</v>
      </c>
      <c r="W81" s="28"/>
      <c r="X81" s="30"/>
      <c r="Y81" s="31"/>
      <c r="Z81" s="131">
        <v>43952</v>
      </c>
      <c r="AA81" s="132"/>
      <c r="AB81" s="131">
        <v>43831</v>
      </c>
      <c r="AC81" s="132"/>
      <c r="AD81" s="117">
        <v>43709</v>
      </c>
      <c r="AE81" s="118"/>
      <c r="AF81" s="131">
        <v>43586</v>
      </c>
      <c r="AG81" s="132"/>
      <c r="AH81" s="131">
        <v>43466</v>
      </c>
      <c r="AI81" s="132"/>
      <c r="AJ81" s="131">
        <v>43344</v>
      </c>
      <c r="AK81" s="132"/>
      <c r="AL81" s="131">
        <v>43221</v>
      </c>
      <c r="AM81" s="132"/>
      <c r="AN81" s="131">
        <v>43101</v>
      </c>
      <c r="AO81" s="132"/>
      <c r="AQ81" s="43" t="s">
        <v>176</v>
      </c>
      <c r="AR81" s="28"/>
      <c r="AS81" s="30"/>
      <c r="AT81" s="31"/>
      <c r="AU81" s="131">
        <v>43952</v>
      </c>
      <c r="AV81" s="132"/>
      <c r="AW81" s="131">
        <v>43831</v>
      </c>
      <c r="AX81" s="132"/>
      <c r="AY81" s="131">
        <v>43709</v>
      </c>
      <c r="AZ81" s="132"/>
      <c r="BA81" s="131">
        <v>43586</v>
      </c>
      <c r="BB81" s="132"/>
      <c r="BC81" s="131">
        <v>43466</v>
      </c>
      <c r="BD81" s="132"/>
      <c r="BE81" s="131">
        <v>43344</v>
      </c>
      <c r="BF81" s="132"/>
      <c r="BG81" s="131">
        <v>43221</v>
      </c>
      <c r="BH81" s="132"/>
      <c r="BI81" s="131">
        <v>43101</v>
      </c>
      <c r="BJ81" s="132"/>
    </row>
    <row r="82" spans="1:62" x14ac:dyDescent="0.45">
      <c r="A82" s="58" t="s">
        <v>25</v>
      </c>
      <c r="B82" s="32"/>
      <c r="C82" s="33" t="s">
        <v>34</v>
      </c>
      <c r="D82" s="34" t="s">
        <v>35</v>
      </c>
      <c r="E82" s="35" t="s">
        <v>87</v>
      </c>
      <c r="F82" s="36" t="s">
        <v>88</v>
      </c>
      <c r="G82" s="35" t="s">
        <v>87</v>
      </c>
      <c r="H82" s="36" t="s">
        <v>88</v>
      </c>
      <c r="I82" s="35" t="s">
        <v>87</v>
      </c>
      <c r="J82" s="36" t="s">
        <v>88</v>
      </c>
      <c r="K82" s="35" t="s">
        <v>87</v>
      </c>
      <c r="L82" s="36" t="s">
        <v>88</v>
      </c>
      <c r="M82" s="35" t="s">
        <v>87</v>
      </c>
      <c r="N82" s="36" t="s">
        <v>88</v>
      </c>
      <c r="O82" s="35" t="s">
        <v>87</v>
      </c>
      <c r="P82" s="36" t="s">
        <v>88</v>
      </c>
      <c r="Q82" s="35" t="s">
        <v>87</v>
      </c>
      <c r="R82" s="36" t="s">
        <v>88</v>
      </c>
      <c r="S82" s="35" t="s">
        <v>87</v>
      </c>
      <c r="T82" s="36" t="s">
        <v>88</v>
      </c>
      <c r="V82" s="58" t="s">
        <v>25</v>
      </c>
      <c r="W82" s="32"/>
      <c r="X82" s="33" t="s">
        <v>34</v>
      </c>
      <c r="Y82" s="34" t="s">
        <v>35</v>
      </c>
      <c r="Z82" s="35" t="s">
        <v>87</v>
      </c>
      <c r="AA82" s="36" t="s">
        <v>88</v>
      </c>
      <c r="AB82" s="35" t="s">
        <v>87</v>
      </c>
      <c r="AC82" s="36" t="s">
        <v>88</v>
      </c>
      <c r="AD82" s="35" t="s">
        <v>87</v>
      </c>
      <c r="AE82" s="36" t="s">
        <v>88</v>
      </c>
      <c r="AF82" s="35" t="s">
        <v>87</v>
      </c>
      <c r="AG82" s="36" t="s">
        <v>88</v>
      </c>
      <c r="AH82" s="35" t="s">
        <v>87</v>
      </c>
      <c r="AI82" s="36" t="s">
        <v>88</v>
      </c>
      <c r="AJ82" s="35" t="s">
        <v>87</v>
      </c>
      <c r="AK82" s="36" t="s">
        <v>88</v>
      </c>
      <c r="AL82" s="35" t="s">
        <v>87</v>
      </c>
      <c r="AM82" s="36" t="s">
        <v>88</v>
      </c>
      <c r="AN82" s="35" t="s">
        <v>87</v>
      </c>
      <c r="AO82" s="36" t="s">
        <v>88</v>
      </c>
      <c r="AQ82" s="58" t="s">
        <v>25</v>
      </c>
      <c r="AR82" s="32"/>
      <c r="AS82" s="33" t="s">
        <v>34</v>
      </c>
      <c r="AT82" s="34" t="s">
        <v>35</v>
      </c>
      <c r="AU82" s="35" t="s">
        <v>87</v>
      </c>
      <c r="AV82" s="36" t="s">
        <v>88</v>
      </c>
      <c r="AW82" s="35" t="s">
        <v>87</v>
      </c>
      <c r="AX82" s="36" t="s">
        <v>88</v>
      </c>
      <c r="AY82" s="35" t="s">
        <v>87</v>
      </c>
      <c r="AZ82" s="36" t="s">
        <v>88</v>
      </c>
      <c r="BA82" s="35" t="s">
        <v>87</v>
      </c>
      <c r="BB82" s="36" t="s">
        <v>88</v>
      </c>
      <c r="BC82" s="35" t="s">
        <v>87</v>
      </c>
      <c r="BD82" s="36" t="s">
        <v>88</v>
      </c>
      <c r="BE82" s="35" t="s">
        <v>87</v>
      </c>
      <c r="BF82" s="36" t="s">
        <v>88</v>
      </c>
      <c r="BG82" s="35" t="s">
        <v>87</v>
      </c>
      <c r="BH82" s="36" t="s">
        <v>88</v>
      </c>
      <c r="BI82" s="35" t="s">
        <v>87</v>
      </c>
      <c r="BJ82" s="36" t="s">
        <v>88</v>
      </c>
    </row>
    <row r="83" spans="1:62" ht="14.25" hidden="1" customHeight="1" x14ac:dyDescent="0.45">
      <c r="A83" s="32"/>
      <c r="B83" s="31" t="s">
        <v>42</v>
      </c>
      <c r="C83" s="33" t="s">
        <v>34</v>
      </c>
      <c r="D83" s="34" t="s">
        <v>35</v>
      </c>
      <c r="E83" s="34" t="s">
        <v>219</v>
      </c>
      <c r="F83" s="34" t="s">
        <v>220</v>
      </c>
      <c r="G83" s="34" t="s">
        <v>89</v>
      </c>
      <c r="H83" s="34" t="s">
        <v>90</v>
      </c>
      <c r="I83" s="34" t="s">
        <v>91</v>
      </c>
      <c r="J83" s="34" t="s">
        <v>96</v>
      </c>
      <c r="K83" s="34" t="s">
        <v>93</v>
      </c>
      <c r="L83" s="34" t="s">
        <v>94</v>
      </c>
      <c r="M83" s="34" t="s">
        <v>95</v>
      </c>
      <c r="N83" s="34" t="s">
        <v>96</v>
      </c>
      <c r="O83" s="34" t="s">
        <v>97</v>
      </c>
      <c r="P83" s="34" t="s">
        <v>98</v>
      </c>
      <c r="Q83" s="34" t="s">
        <v>99</v>
      </c>
      <c r="R83" s="34" t="s">
        <v>100</v>
      </c>
      <c r="S83" s="34" t="s">
        <v>187</v>
      </c>
      <c r="T83" s="34" t="s">
        <v>188</v>
      </c>
      <c r="V83" s="32"/>
      <c r="W83" s="31" t="s">
        <v>42</v>
      </c>
      <c r="X83" s="33" t="s">
        <v>34</v>
      </c>
      <c r="Y83" s="34" t="s">
        <v>35</v>
      </c>
      <c r="Z83" s="34" t="s">
        <v>219</v>
      </c>
      <c r="AA83" s="34" t="s">
        <v>220</v>
      </c>
      <c r="AB83" s="34" t="s">
        <v>89</v>
      </c>
      <c r="AC83" s="34" t="s">
        <v>90</v>
      </c>
      <c r="AD83" s="34" t="s">
        <v>91</v>
      </c>
      <c r="AE83" s="34" t="s">
        <v>92</v>
      </c>
      <c r="AF83" s="34" t="s">
        <v>93</v>
      </c>
      <c r="AG83" s="34" t="s">
        <v>94</v>
      </c>
      <c r="AH83" s="34" t="s">
        <v>95</v>
      </c>
      <c r="AI83" s="34" t="s">
        <v>96</v>
      </c>
      <c r="AJ83" s="34" t="s">
        <v>97</v>
      </c>
      <c r="AK83" s="34" t="s">
        <v>98</v>
      </c>
      <c r="AL83" s="34" t="s">
        <v>99</v>
      </c>
      <c r="AM83" s="34" t="s">
        <v>100</v>
      </c>
      <c r="AN83" s="34" t="s">
        <v>187</v>
      </c>
      <c r="AO83" s="34" t="s">
        <v>188</v>
      </c>
      <c r="AQ83" s="32"/>
      <c r="AR83" s="31" t="s">
        <v>42</v>
      </c>
      <c r="AS83" s="33" t="s">
        <v>34</v>
      </c>
      <c r="AT83" s="34" t="s">
        <v>35</v>
      </c>
      <c r="AU83" s="34" t="s">
        <v>219</v>
      </c>
      <c r="AV83" s="34" t="s">
        <v>220</v>
      </c>
      <c r="AW83" s="34" t="s">
        <v>89</v>
      </c>
      <c r="AX83" s="34" t="s">
        <v>90</v>
      </c>
      <c r="AY83" s="34" t="s">
        <v>91</v>
      </c>
      <c r="AZ83" s="34" t="s">
        <v>92</v>
      </c>
      <c r="BA83" s="34" t="s">
        <v>93</v>
      </c>
      <c r="BB83" s="34" t="s">
        <v>94</v>
      </c>
      <c r="BC83" s="34" t="s">
        <v>95</v>
      </c>
      <c r="BD83" s="34" t="s">
        <v>96</v>
      </c>
      <c r="BE83" s="34" t="s">
        <v>97</v>
      </c>
      <c r="BF83" s="34" t="s">
        <v>98</v>
      </c>
      <c r="BG83" s="34" t="s">
        <v>99</v>
      </c>
      <c r="BH83" s="34" t="s">
        <v>100</v>
      </c>
      <c r="BI83" s="34" t="s">
        <v>187</v>
      </c>
      <c r="BJ83" s="34" t="s">
        <v>188</v>
      </c>
    </row>
    <row r="84" spans="1:62" x14ac:dyDescent="0.45">
      <c r="A84" s="133" t="s">
        <v>15</v>
      </c>
      <c r="B84" s="10" t="s">
        <v>53</v>
      </c>
      <c r="C84" s="37" t="s">
        <v>54</v>
      </c>
      <c r="D84" s="38" t="s">
        <v>195</v>
      </c>
      <c r="E84" s="8">
        <v>0.91200000000000003</v>
      </c>
      <c r="F84" s="56">
        <v>22181706</v>
      </c>
      <c r="G84" s="8">
        <v>0.91100000000000003</v>
      </c>
      <c r="H84" s="56">
        <f>Notes!H59-'Mobile Coverage '!H63</f>
        <v>22156205</v>
      </c>
      <c r="I84" s="8">
        <f>J84/Notes!J59</f>
        <v>0.90948804292569518</v>
      </c>
      <c r="J84" s="56">
        <f>Notes!J59-'Mobile Coverage '!J63</f>
        <v>22128900</v>
      </c>
      <c r="K84" s="8">
        <f>L84/Notes!L59</f>
        <v>0.9131079297298792</v>
      </c>
      <c r="L84" s="56">
        <f>Notes!L59-'Mobile Coverage '!L63</f>
        <v>22216903</v>
      </c>
      <c r="M84" s="8">
        <f>N84/Notes!N59</f>
        <v>0.9097950477416108</v>
      </c>
      <c r="N84" s="56">
        <f>Notes!N59-'Mobile Coverage '!N63</f>
        <v>22136297</v>
      </c>
      <c r="O84" s="8">
        <f>P84/Notes!P59</f>
        <v>0.90583422906692879</v>
      </c>
      <c r="P84" s="56">
        <f>Notes!P59-'Mobile Coverage '!P63</f>
        <v>22039926</v>
      </c>
      <c r="Q84" s="8">
        <f>R84/Notes!R59</f>
        <v>0.89407729151039361</v>
      </c>
      <c r="R84" s="56">
        <f>Notes!R59-'Mobile Coverage '!R63</f>
        <v>21753867</v>
      </c>
      <c r="S84" s="8">
        <f>T84/Notes!R59</f>
        <v>0.87759528645685736</v>
      </c>
      <c r="T84" s="56">
        <f>Notes!R59-'Mobile Coverage '!T63</f>
        <v>21352842</v>
      </c>
      <c r="V84" s="133" t="s">
        <v>15</v>
      </c>
      <c r="W84" s="10" t="s">
        <v>53</v>
      </c>
      <c r="X84" s="37" t="s">
        <v>54</v>
      </c>
      <c r="Y84" s="38" t="s">
        <v>196</v>
      </c>
      <c r="Z84" s="8">
        <v>0.95199999999999996</v>
      </c>
      <c r="AA84" s="56">
        <v>23176089</v>
      </c>
      <c r="AB84" s="8">
        <v>0.95299999999999996</v>
      </c>
      <c r="AC84" s="56">
        <f>Notes!H59-'Mobile Coverage '!AC63</f>
        <v>23182735</v>
      </c>
      <c r="AD84" s="8">
        <f>AE84/Notes!J59</f>
        <v>0.95185424978281963</v>
      </c>
      <c r="AE84" s="56">
        <f>Notes!J59-'Mobile Coverage '!AE63</f>
        <v>23159719</v>
      </c>
      <c r="AF84" s="8">
        <f>AG84/Notes!L59</f>
        <v>0.95180205926732153</v>
      </c>
      <c r="AG84" s="56">
        <f>Notes!L59-'Mobile Coverage '!AG63</f>
        <v>23158373</v>
      </c>
      <c r="AH84" s="8">
        <f>AI84/Notes!N59</f>
        <v>0.94950475073425633</v>
      </c>
      <c r="AI84" s="56">
        <f>Notes!N59-'Mobile Coverage '!AI63</f>
        <v>23102477</v>
      </c>
      <c r="AJ84" s="8">
        <f>AK84/Notes!P59</f>
        <v>0.9476384546991562</v>
      </c>
      <c r="AK84" s="56">
        <f>Notes!P59-'Mobile Coverage '!AK63</f>
        <v>23057068</v>
      </c>
      <c r="AL84" s="8">
        <f>AM84/Notes!R59</f>
        <v>0.94013513004210536</v>
      </c>
      <c r="AM84" s="56">
        <f>Notes!R59-'Mobile Coverage '!AM63</f>
        <v>22874504</v>
      </c>
      <c r="AN84" s="8">
        <f>AO84/Notes!R59</f>
        <v>0.9335896748689464</v>
      </c>
      <c r="AO84" s="56">
        <f>Notes!R59-'Mobile Coverage '!AO63</f>
        <v>22715246</v>
      </c>
      <c r="AQ84" s="133" t="s">
        <v>15</v>
      </c>
      <c r="AR84" s="10" t="s">
        <v>53</v>
      </c>
      <c r="AS84" s="37" t="s">
        <v>54</v>
      </c>
      <c r="AT84" s="38" t="s">
        <v>197</v>
      </c>
      <c r="AU84" s="8">
        <v>0.96899999999999997</v>
      </c>
      <c r="AV84" s="56">
        <v>23573150</v>
      </c>
      <c r="AW84" s="8">
        <v>0.96899999999999997</v>
      </c>
      <c r="AX84" s="56">
        <f>Notes!H59-'Mobile Coverage '!AX63</f>
        <v>23572193</v>
      </c>
      <c r="AY84" s="8">
        <f>AZ84/Notes!J59</f>
        <v>0.96809338444638959</v>
      </c>
      <c r="AZ84" s="56">
        <f>Notes!J59-'Mobile Coverage '!AZ63</f>
        <v>23554836</v>
      </c>
      <c r="BA84" s="8">
        <f>BB84/Notes!L59</f>
        <v>0.96747801710906312</v>
      </c>
      <c r="BB84" s="56">
        <f>Notes!L59-'Mobile Coverage '!BB63</f>
        <v>23539786</v>
      </c>
      <c r="BC84" s="8">
        <f>BD84/Notes!N59</f>
        <v>0.96479178216537109</v>
      </c>
      <c r="BD84" s="56">
        <f>Notes!N59-'Mobile Coverage '!BD63</f>
        <v>23474427</v>
      </c>
      <c r="BE84" s="8">
        <f>BF84/Notes!P59</f>
        <v>0.96089923008352973</v>
      </c>
      <c r="BF84" s="56">
        <f>Notes!P59-'Mobile Coverage '!BF63</f>
        <v>23379717</v>
      </c>
      <c r="BG84" s="8">
        <f>BH84/Notes!R59</f>
        <v>0.95213578878801153</v>
      </c>
      <c r="BH84" s="56">
        <f>Notes!R59-'Mobile Coverage '!BH63</f>
        <v>23166493</v>
      </c>
      <c r="BI84" s="8">
        <f>BJ84/Notes!R59</f>
        <v>0.94128846967382995</v>
      </c>
      <c r="BJ84" s="56">
        <f>Notes!R59-'Mobile Coverage '!BJ63</f>
        <v>22902566</v>
      </c>
    </row>
    <row r="85" spans="1:62" x14ac:dyDescent="0.45">
      <c r="A85" s="133"/>
      <c r="B85" s="10" t="s">
        <v>53</v>
      </c>
      <c r="C85" s="10" t="s">
        <v>56</v>
      </c>
      <c r="D85" s="38" t="s">
        <v>195</v>
      </c>
      <c r="E85" s="11">
        <v>0.998</v>
      </c>
      <c r="F85" s="57">
        <v>2768776</v>
      </c>
      <c r="G85" s="11">
        <v>0.998</v>
      </c>
      <c r="H85" s="57">
        <f>Notes!H60-'Mobile Coverage '!H64</f>
        <v>2766946</v>
      </c>
      <c r="I85" s="11">
        <f>J85/Notes!J60</f>
        <v>0.9983553058885678</v>
      </c>
      <c r="J85" s="57">
        <f>Notes!J60-'Mobile Coverage '!J64</f>
        <v>2766778</v>
      </c>
      <c r="K85" s="11">
        <f>L85/Notes!L60</f>
        <v>0.99859624792443424</v>
      </c>
      <c r="L85" s="57">
        <f>Notes!L60-'Mobile Coverage '!L64</f>
        <v>2773657</v>
      </c>
      <c r="M85" s="11">
        <f>N85/Notes!N60</f>
        <v>0.99855736482000723</v>
      </c>
      <c r="N85" s="57">
        <f>Notes!N60-'Mobile Coverage '!N64</f>
        <v>2773549</v>
      </c>
      <c r="O85" s="11">
        <f>P85/Notes!P60</f>
        <v>0.99854620392892168</v>
      </c>
      <c r="P85" s="57">
        <f>Notes!P60-'Mobile Coverage '!P64</f>
        <v>2773518</v>
      </c>
      <c r="Q85" s="11">
        <f>R85/Notes!R60</f>
        <v>0.99842415418447006</v>
      </c>
      <c r="R85" s="57">
        <f>Notes!R60-'Mobile Coverage '!R64</f>
        <v>2773179</v>
      </c>
      <c r="S85" s="11">
        <f>T85/Notes!R60</f>
        <v>0.99833342694080696</v>
      </c>
      <c r="T85" s="57">
        <f>Notes!R60-'Mobile Coverage '!T64</f>
        <v>2772927</v>
      </c>
      <c r="V85" s="133"/>
      <c r="W85" s="10" t="s">
        <v>53</v>
      </c>
      <c r="X85" s="10" t="s">
        <v>56</v>
      </c>
      <c r="Y85" s="38" t="s">
        <v>196</v>
      </c>
      <c r="Z85" s="11">
        <v>1</v>
      </c>
      <c r="AA85" s="57">
        <v>2772795</v>
      </c>
      <c r="AB85" s="11">
        <v>1</v>
      </c>
      <c r="AC85" s="57">
        <f>Notes!H60-'Mobile Coverage '!AC64</f>
        <v>2770806</v>
      </c>
      <c r="AD85" s="11">
        <f>AE85/Notes!J60</f>
        <v>0.9998033439467463</v>
      </c>
      <c r="AE85" s="57">
        <f>Notes!J60-'Mobile Coverage '!AE64</f>
        <v>2770791</v>
      </c>
      <c r="AF85" s="11">
        <f>AG85/Notes!L60</f>
        <v>0.99982574608756758</v>
      </c>
      <c r="AG85" s="57">
        <f>Notes!L60-'Mobile Coverage '!AG64</f>
        <v>2777072</v>
      </c>
      <c r="AH85" s="11">
        <f>AI85/Notes!N60</f>
        <v>0.99983078648999335</v>
      </c>
      <c r="AI85" s="57">
        <f>Notes!N60-'Mobile Coverage '!AI64</f>
        <v>2777086</v>
      </c>
      <c r="AJ85" s="11">
        <f>AK85/Notes!P60</f>
        <v>0.99982826628878052</v>
      </c>
      <c r="AK85" s="57">
        <f>Notes!P60-'Mobile Coverage '!AK64</f>
        <v>2777079</v>
      </c>
      <c r="AL85" s="11">
        <f>AM85/Notes!R60</f>
        <v>0.99981854551267368</v>
      </c>
      <c r="AM85" s="57">
        <f>Notes!R60-'Mobile Coverage '!AM64</f>
        <v>2777052</v>
      </c>
      <c r="AN85" s="11">
        <f>AO85/Notes!R60</f>
        <v>0.99979082329933222</v>
      </c>
      <c r="AO85" s="57">
        <f>Notes!R60-'Mobile Coverage '!AO64</f>
        <v>2776975</v>
      </c>
      <c r="AQ85" s="133"/>
      <c r="AR85" s="10" t="s">
        <v>53</v>
      </c>
      <c r="AS85" s="10" t="s">
        <v>56</v>
      </c>
      <c r="AT85" s="38" t="s">
        <v>197</v>
      </c>
      <c r="AU85" s="11">
        <v>1</v>
      </c>
      <c r="AV85" s="57">
        <v>2773104</v>
      </c>
      <c r="AW85" s="11">
        <v>1</v>
      </c>
      <c r="AX85" s="57">
        <f>Notes!H60-'Mobile Coverage '!AX64</f>
        <v>2771148</v>
      </c>
      <c r="AY85" s="11">
        <f>AZ85/Notes!J60</f>
        <v>0.99993035849857248</v>
      </c>
      <c r="AZ85" s="57">
        <f>Notes!J60-'Mobile Coverage '!AZ64</f>
        <v>2771143</v>
      </c>
      <c r="BA85" s="11">
        <f>BB85/Notes!L60</f>
        <v>0.99993015442352917</v>
      </c>
      <c r="BB85" s="57">
        <f>Notes!L60-'Mobile Coverage '!BB64</f>
        <v>2777362</v>
      </c>
      <c r="BC85" s="11">
        <f>BD85/Notes!N60</f>
        <v>0.99992871430855035</v>
      </c>
      <c r="BD85" s="57">
        <f>Notes!N60-'Mobile Coverage '!BD64</f>
        <v>2777358</v>
      </c>
      <c r="BE85" s="11">
        <f>BF85/Notes!P60</f>
        <v>0.99991971358993303</v>
      </c>
      <c r="BF85" s="57">
        <f>Notes!P60-'Mobile Coverage '!BF64</f>
        <v>2777333</v>
      </c>
      <c r="BG85" s="11">
        <f>BH85/Notes!R60</f>
        <v>0.99991539324499668</v>
      </c>
      <c r="BH85" s="57">
        <f>Notes!R60-'Mobile Coverage '!BH64</f>
        <v>2777321</v>
      </c>
      <c r="BI85" s="11">
        <f>BJ85/Notes!R60</f>
        <v>0.99991251301503914</v>
      </c>
      <c r="BJ85" s="57">
        <f>Notes!R60-'Mobile Coverage '!BJ64</f>
        <v>2777313</v>
      </c>
    </row>
    <row r="86" spans="1:62" x14ac:dyDescent="0.45">
      <c r="A86" s="133"/>
      <c r="B86" s="10" t="s">
        <v>53</v>
      </c>
      <c r="C86" s="10" t="s">
        <v>57</v>
      </c>
      <c r="D86" s="38" t="s">
        <v>195</v>
      </c>
      <c r="E86" s="11">
        <v>0.9</v>
      </c>
      <c r="F86" s="57">
        <v>19412930</v>
      </c>
      <c r="G86" s="11">
        <v>0.89900000000000002</v>
      </c>
      <c r="H86" s="57">
        <f>Notes!H61-'Mobile Coverage '!H65</f>
        <v>19389259</v>
      </c>
      <c r="I86" s="11">
        <f>J86/Notes!J61</f>
        <v>0.89806489616682883</v>
      </c>
      <c r="J86" s="57">
        <f>Notes!J61-'Mobile Coverage '!J65</f>
        <v>19362122</v>
      </c>
      <c r="K86" s="11">
        <f>L86/Notes!L61</f>
        <v>0.90209123565634852</v>
      </c>
      <c r="L86" s="57">
        <f>Notes!L61-'Mobile Coverage '!L65</f>
        <v>19443246</v>
      </c>
      <c r="M86" s="11">
        <f>N86/Notes!N61</f>
        <v>0.89835644053582886</v>
      </c>
      <c r="N86" s="57">
        <f>Notes!N61-'Mobile Coverage '!N65</f>
        <v>19362748</v>
      </c>
      <c r="O86" s="11">
        <f>P86/Notes!P61</f>
        <v>0.89388663803252599</v>
      </c>
      <c r="P86" s="57">
        <f>Notes!P61-'Mobile Coverage '!P65</f>
        <v>19266408</v>
      </c>
      <c r="Q86" s="11">
        <f>R86/Notes!R61</f>
        <v>0.88063033772897936</v>
      </c>
      <c r="R86" s="57">
        <f>Notes!R61-'Mobile Coverage '!R65</f>
        <v>18980688</v>
      </c>
      <c r="S86" s="11">
        <f>T86/Notes!R61</f>
        <v>0.86203602426981196</v>
      </c>
      <c r="T86" s="57">
        <f>Notes!R61-'Mobile Coverage '!T65</f>
        <v>18579915</v>
      </c>
      <c r="V86" s="133"/>
      <c r="W86" s="10" t="s">
        <v>53</v>
      </c>
      <c r="X86" s="10" t="s">
        <v>57</v>
      </c>
      <c r="Y86" s="38" t="s">
        <v>196</v>
      </c>
      <c r="Z86" s="11">
        <v>0.94599999999999995</v>
      </c>
      <c r="AA86" s="57">
        <v>20403294</v>
      </c>
      <c r="AB86" s="11">
        <v>0.94699999999999995</v>
      </c>
      <c r="AC86" s="57">
        <f>Notes!H61-'Mobile Coverage '!AC65</f>
        <v>20411929</v>
      </c>
      <c r="AD86" s="11">
        <f>AE86/Notes!J61</f>
        <v>0.94569079294474789</v>
      </c>
      <c r="AE86" s="57">
        <f>Notes!J61-'Mobile Coverage '!AE65</f>
        <v>20388928</v>
      </c>
      <c r="AF86" s="11">
        <f>AG86/Notes!L61</f>
        <v>0.94561335094839472</v>
      </c>
      <c r="AG86" s="57">
        <f>Notes!L61-'Mobile Coverage '!AG65</f>
        <v>20381301</v>
      </c>
      <c r="AH86" s="11">
        <f>AI86/Notes!N61</f>
        <v>0.94301934370364016</v>
      </c>
      <c r="AI86" s="57">
        <f>Notes!N61-'Mobile Coverage '!AI65</f>
        <v>20325391</v>
      </c>
      <c r="AJ86" s="11">
        <f>AK86/Notes!P61</f>
        <v>0.94091286692084009</v>
      </c>
      <c r="AK86" s="57">
        <f>Notes!P61-'Mobile Coverage '!AK65</f>
        <v>20279989</v>
      </c>
      <c r="AL86" s="11">
        <f>AM86/Notes!R61</f>
        <v>0.93244385779124295</v>
      </c>
      <c r="AM86" s="57">
        <f>Notes!R61-'Mobile Coverage '!AM65</f>
        <v>20097452</v>
      </c>
      <c r="AN86" s="11">
        <f>AO86/Notes!R61</f>
        <v>0.92505847651370254</v>
      </c>
      <c r="AO86" s="57">
        <f>Notes!R61-'Mobile Coverage '!AO65</f>
        <v>19938271</v>
      </c>
      <c r="AQ86" s="133"/>
      <c r="AR86" s="10" t="s">
        <v>53</v>
      </c>
      <c r="AS86" s="10" t="s">
        <v>57</v>
      </c>
      <c r="AT86" s="38" t="s">
        <v>197</v>
      </c>
      <c r="AU86" s="11">
        <v>0.96499999999999997</v>
      </c>
      <c r="AV86" s="57">
        <v>20800046</v>
      </c>
      <c r="AW86" s="11">
        <v>0.96499999999999997</v>
      </c>
      <c r="AX86" s="57">
        <f>Notes!H61-'Mobile Coverage '!AX65</f>
        <v>20801045</v>
      </c>
      <c r="AY86" s="11">
        <f>AZ86/Notes!J61</f>
        <v>0.96400100650167619</v>
      </c>
      <c r="AZ86" s="57">
        <f>Notes!J61-'Mobile Coverage '!AZ65</f>
        <v>20783693</v>
      </c>
      <c r="BA86" s="11">
        <f>BB86/Notes!L61</f>
        <v>0.96329598058786203</v>
      </c>
      <c r="BB86" s="57">
        <f>Notes!L61-'Mobile Coverage '!BB65</f>
        <v>20762424</v>
      </c>
      <c r="BC86" s="11">
        <f>BD86/Notes!N61</f>
        <v>0.96026376196005059</v>
      </c>
      <c r="BD86" s="57">
        <f>Notes!N61-'Mobile Coverage '!BD65</f>
        <v>20697069</v>
      </c>
      <c r="BE86" s="11">
        <f>BF86/Notes!P61</f>
        <v>0.95587074504054437</v>
      </c>
      <c r="BF86" s="57">
        <f>Notes!P61-'Mobile Coverage '!BF65</f>
        <v>20602384</v>
      </c>
      <c r="BG86" s="11">
        <f>BH86/Notes!R61</f>
        <v>0.94597853483362926</v>
      </c>
      <c r="BH86" s="57">
        <f>Notes!R61-'Mobile Coverage '!BH65</f>
        <v>20389172</v>
      </c>
      <c r="BI86" s="11">
        <f>BJ86/Notes!R61</f>
        <v>0.93373371641065672</v>
      </c>
      <c r="BJ86" s="57">
        <f>Notes!R61-'Mobile Coverage '!BJ65</f>
        <v>20125253</v>
      </c>
    </row>
    <row r="87" spans="1:62" x14ac:dyDescent="0.45">
      <c r="A87" s="134" t="s">
        <v>19</v>
      </c>
      <c r="B87" s="41" t="s">
        <v>58</v>
      </c>
      <c r="C87" s="10" t="s">
        <v>54</v>
      </c>
      <c r="D87" s="38" t="s">
        <v>195</v>
      </c>
      <c r="E87" s="13">
        <v>0.97299999999999998</v>
      </c>
      <c r="F87" s="56">
        <v>12693240</v>
      </c>
      <c r="G87" s="13">
        <v>0.97299999999999998</v>
      </c>
      <c r="H87" s="56">
        <f>Notes!H62-'Mobile Coverage '!H66</f>
        <v>12687788</v>
      </c>
      <c r="I87" s="13">
        <f>J87/Notes!J62</f>
        <v>0.97245024874668262</v>
      </c>
      <c r="J87" s="56">
        <f>Notes!J62-'Mobile Coverage '!J66</f>
        <v>12683266</v>
      </c>
      <c r="K87" s="13">
        <f>L87/Notes!L62</f>
        <v>0.97603746824249016</v>
      </c>
      <c r="L87" s="56">
        <f>Notes!L62-'Mobile Coverage '!L66</f>
        <v>12723520</v>
      </c>
      <c r="M87" s="13">
        <f>N87/Notes!N62</f>
        <v>0.97554045587824323</v>
      </c>
      <c r="N87" s="56">
        <f>Notes!N62-'Mobile Coverage '!N66</f>
        <v>12717041</v>
      </c>
      <c r="O87" s="13">
        <f>P87/Notes!P62</f>
        <v>0.97563097518520592</v>
      </c>
      <c r="P87" s="56">
        <f>Notes!P62-'Mobile Coverage '!P66</f>
        <v>12718221</v>
      </c>
      <c r="Q87" s="13">
        <f>R87/Notes!R62</f>
        <v>0.9742016139592431</v>
      </c>
      <c r="R87" s="56">
        <f>Notes!R62-'Mobile Coverage '!R66</f>
        <v>12699588</v>
      </c>
      <c r="S87" s="13">
        <f>T87/Notes!R62</f>
        <v>0.97106473641659996</v>
      </c>
      <c r="T87" s="56">
        <f>Notes!R62-'Mobile Coverage '!T66</f>
        <v>12658696</v>
      </c>
      <c r="V87" s="134" t="s">
        <v>19</v>
      </c>
      <c r="W87" s="41" t="s">
        <v>58</v>
      </c>
      <c r="X87" s="10" t="s">
        <v>54</v>
      </c>
      <c r="Y87" s="38" t="s">
        <v>196</v>
      </c>
      <c r="Z87" s="13">
        <v>0.99</v>
      </c>
      <c r="AA87" s="56">
        <v>12917968</v>
      </c>
      <c r="AB87" s="13">
        <v>0.99</v>
      </c>
      <c r="AC87" s="56">
        <f>Notes!H62-'Mobile Coverage '!AC66</f>
        <v>12918552</v>
      </c>
      <c r="AD87" s="13">
        <f>AE87/Notes!J62</f>
        <v>0.99010334300268366</v>
      </c>
      <c r="AE87" s="56">
        <f>Notes!J62-'Mobile Coverage '!AE66</f>
        <v>12913508</v>
      </c>
      <c r="AF87" s="13">
        <f>AG87/Notes!L62</f>
        <v>0.99050598221387676</v>
      </c>
      <c r="AG87" s="56">
        <f>Notes!L62-'Mobile Coverage '!AG66</f>
        <v>12912130</v>
      </c>
      <c r="AH87" s="13">
        <f>AI87/Notes!N62</f>
        <v>0.99038539208629595</v>
      </c>
      <c r="AI87" s="56">
        <f>Notes!N62-'Mobile Coverage '!AI66</f>
        <v>12910558</v>
      </c>
      <c r="AJ87" s="13">
        <f>AK87/Notes!P62</f>
        <v>0.99031144241518398</v>
      </c>
      <c r="AK87" s="56">
        <f>Notes!P62-'Mobile Coverage '!AK66</f>
        <v>12909594</v>
      </c>
      <c r="AL87" s="13">
        <f>AM87/Notes!R62</f>
        <v>0.98965318294650007</v>
      </c>
      <c r="AM87" s="56">
        <f>Notes!R62-'Mobile Coverage '!AM66</f>
        <v>12901013</v>
      </c>
      <c r="AN87" s="13">
        <f>AO87/Notes!R62</f>
        <v>0.98820103847124241</v>
      </c>
      <c r="AO87" s="56">
        <f>Notes!R62-'Mobile Coverage '!AO66</f>
        <v>12882083</v>
      </c>
      <c r="AQ87" s="134" t="s">
        <v>19</v>
      </c>
      <c r="AR87" s="41" t="s">
        <v>58</v>
      </c>
      <c r="AS87" s="10" t="s">
        <v>54</v>
      </c>
      <c r="AT87" s="38" t="s">
        <v>197</v>
      </c>
      <c r="AU87" s="13">
        <v>0.99399999999999999</v>
      </c>
      <c r="AV87" s="56">
        <v>12972818</v>
      </c>
      <c r="AW87" s="13">
        <v>0.995</v>
      </c>
      <c r="AX87" s="56">
        <f>Notes!H62-'Mobile Coverage '!AX66</f>
        <v>12972258</v>
      </c>
      <c r="AY87" s="13">
        <f>AZ87/Notes!J62</f>
        <v>0.99448598613802508</v>
      </c>
      <c r="AZ87" s="56">
        <f>Notes!J62-'Mobile Coverage '!AZ66</f>
        <v>12970669</v>
      </c>
      <c r="BA87" s="13">
        <f>BB87/Notes!L62</f>
        <v>0.99482145181768522</v>
      </c>
      <c r="BB87" s="56">
        <f>Notes!L62-'Mobile Coverage '!BB66</f>
        <v>12968386</v>
      </c>
      <c r="BC87" s="13">
        <f>BD87/Notes!N62</f>
        <v>0.99475302535852361</v>
      </c>
      <c r="BD87" s="56">
        <f>Notes!N62-'Mobile Coverage '!BD66</f>
        <v>12967494</v>
      </c>
      <c r="BE87" s="13">
        <f>BF87/Notes!P62</f>
        <v>0.99435650476726067</v>
      </c>
      <c r="BF87" s="56">
        <f>Notes!P62-'Mobile Coverage '!BF66</f>
        <v>12962325</v>
      </c>
      <c r="BG87" s="13">
        <f>BH87/Notes!R62</f>
        <v>0.99394257071609904</v>
      </c>
      <c r="BH87" s="56">
        <f>Notes!R62-'Mobile Coverage '!BH66</f>
        <v>12956929</v>
      </c>
      <c r="BI87" s="13">
        <f>BJ87/Notes!R62</f>
        <v>0.99266310332556429</v>
      </c>
      <c r="BJ87" s="56">
        <f>Notes!R62-'Mobile Coverage '!BJ66</f>
        <v>12940250</v>
      </c>
    </row>
    <row r="88" spans="1:62" x14ac:dyDescent="0.45">
      <c r="A88" s="135"/>
      <c r="B88" s="41" t="s">
        <v>58</v>
      </c>
      <c r="C88" s="10" t="s">
        <v>56</v>
      </c>
      <c r="D88" s="38" t="s">
        <v>195</v>
      </c>
      <c r="E88" s="11">
        <v>1</v>
      </c>
      <c r="F88" s="57">
        <v>2267504</v>
      </c>
      <c r="G88" s="11">
        <v>1</v>
      </c>
      <c r="H88" s="57">
        <f>Notes!H63-'Mobile Coverage '!H67</f>
        <v>2266110</v>
      </c>
      <c r="I88" s="11">
        <f>J88/Notes!J63</f>
        <v>0.99956022686471313</v>
      </c>
      <c r="J88" s="57">
        <f>Notes!J63-'Mobile Coverage '!J67</f>
        <v>2266081</v>
      </c>
      <c r="K88" s="11">
        <f>L88/Notes!L63</f>
        <v>0.99969776140774458</v>
      </c>
      <c r="L88" s="57">
        <f>Notes!L63-'Mobile Coverage '!L67</f>
        <v>2269044</v>
      </c>
      <c r="M88" s="11">
        <f>N88/Notes!N63</f>
        <v>0.99967661351790738</v>
      </c>
      <c r="N88" s="57">
        <f>Notes!N63-'Mobile Coverage '!N67</f>
        <v>2268996</v>
      </c>
      <c r="O88" s="11">
        <f>P88/Notes!P63</f>
        <v>0.99967793526102222</v>
      </c>
      <c r="P88" s="57">
        <f>Notes!P63-'Mobile Coverage '!P67</f>
        <v>2268999</v>
      </c>
      <c r="Q88" s="11">
        <f>R88/Notes!R63</f>
        <v>0.99965414388495544</v>
      </c>
      <c r="R88" s="57">
        <f>Notes!R63-'Mobile Coverage '!R67</f>
        <v>2268945</v>
      </c>
      <c r="S88" s="11">
        <f>T88/Notes!R63</f>
        <v>0.99961537275358747</v>
      </c>
      <c r="T88" s="57">
        <f>Notes!R63-'Mobile Coverage '!T67</f>
        <v>2268857</v>
      </c>
      <c r="V88" s="135"/>
      <c r="W88" s="41" t="s">
        <v>58</v>
      </c>
      <c r="X88" s="10" t="s">
        <v>56</v>
      </c>
      <c r="Y88" s="38" t="s">
        <v>196</v>
      </c>
      <c r="Z88" s="11">
        <v>1</v>
      </c>
      <c r="AA88" s="57">
        <v>2268390</v>
      </c>
      <c r="AB88" s="11">
        <v>1</v>
      </c>
      <c r="AC88" s="57">
        <f>Notes!H63-'Mobile Coverage '!AC67</f>
        <v>2267042</v>
      </c>
      <c r="AD88" s="11">
        <f>AE88/Notes!J63</f>
        <v>0.99998015066089474</v>
      </c>
      <c r="AE88" s="57">
        <f>Notes!J63-'Mobile Coverage '!AE67</f>
        <v>2267033</v>
      </c>
      <c r="AF88" s="11">
        <f>AG88/Notes!L63</f>
        <v>0.99998061443431596</v>
      </c>
      <c r="AG88" s="57">
        <f>Notes!L63-'Mobile Coverage '!AG67</f>
        <v>2269686</v>
      </c>
      <c r="AH88" s="11">
        <f>AI88/Notes!N63</f>
        <v>0.99998017385327775</v>
      </c>
      <c r="AI88" s="57">
        <f>Notes!N63-'Mobile Coverage '!AI67</f>
        <v>2269685</v>
      </c>
      <c r="AJ88" s="11">
        <f>AK88/Notes!P63</f>
        <v>0.99997620862393322</v>
      </c>
      <c r="AK88" s="57">
        <f>Notes!P63-'Mobile Coverage '!AK67</f>
        <v>2269676</v>
      </c>
      <c r="AL88" s="11">
        <f>AM88/Notes!R63</f>
        <v>0.99997180281355047</v>
      </c>
      <c r="AM88" s="57">
        <f>Notes!R63-'Mobile Coverage '!AM67</f>
        <v>2269666</v>
      </c>
      <c r="AN88" s="11">
        <f>AO88/Notes!R63</f>
        <v>0.99995990712551708</v>
      </c>
      <c r="AO88" s="57">
        <f>Notes!R63-'Mobile Coverage '!AO67</f>
        <v>2269639</v>
      </c>
      <c r="AQ88" s="135"/>
      <c r="AR88" s="41" t="s">
        <v>58</v>
      </c>
      <c r="AS88" s="10" t="s">
        <v>56</v>
      </c>
      <c r="AT88" s="38" t="s">
        <v>197</v>
      </c>
      <c r="AU88" s="11">
        <v>1</v>
      </c>
      <c r="AV88" s="57">
        <v>2268440</v>
      </c>
      <c r="AW88" s="11">
        <v>1</v>
      </c>
      <c r="AX88" s="57">
        <f>Notes!H63-'Mobile Coverage '!AX67</f>
        <v>2267077</v>
      </c>
      <c r="AY88" s="11">
        <f>AZ88/Notes!J63</f>
        <v>0.99999955890357539</v>
      </c>
      <c r="AZ88" s="57">
        <f>Notes!J63-'Mobile Coverage '!AZ67</f>
        <v>2267077</v>
      </c>
      <c r="BA88" s="11">
        <f>BB88/Notes!L63</f>
        <v>0.99999559418961725</v>
      </c>
      <c r="BB88" s="57">
        <f>Notes!L63-'Mobile Coverage '!BB67</f>
        <v>2269720</v>
      </c>
      <c r="BC88" s="11">
        <f>BD88/Notes!N63</f>
        <v>0.99999559418961725</v>
      </c>
      <c r="BD88" s="57">
        <f>Notes!N63-'Mobile Coverage '!BD67</f>
        <v>2269720</v>
      </c>
      <c r="BE88" s="11">
        <f>BF88/Notes!P63</f>
        <v>0.99999603477065557</v>
      </c>
      <c r="BF88" s="57">
        <f>Notes!P63-'Mobile Coverage '!BF67</f>
        <v>2269721</v>
      </c>
      <c r="BG88" s="11">
        <f>BH88/Notes!R63</f>
        <v>0.9999938318654642</v>
      </c>
      <c r="BH88" s="57">
        <f>Notes!R63-'Mobile Coverage '!BH67</f>
        <v>2269716</v>
      </c>
      <c r="BI88" s="11">
        <f>BJ88/Notes!R63</f>
        <v>0.9999938318654642</v>
      </c>
      <c r="BJ88" s="57">
        <f>Notes!R63-'Mobile Coverage '!BJ67</f>
        <v>2269716</v>
      </c>
    </row>
    <row r="89" spans="1:62" x14ac:dyDescent="0.45">
      <c r="A89" s="136"/>
      <c r="B89" s="41" t="s">
        <v>58</v>
      </c>
      <c r="C89" s="10" t="s">
        <v>57</v>
      </c>
      <c r="D89" s="38" t="s">
        <v>195</v>
      </c>
      <c r="E89" s="11">
        <v>0.96699999999999997</v>
      </c>
      <c r="F89" s="57">
        <v>10425736</v>
      </c>
      <c r="G89" s="11">
        <v>0.96699999999999997</v>
      </c>
      <c r="H89" s="57">
        <f>Notes!H64-'Mobile Coverage '!H68</f>
        <v>10421678</v>
      </c>
      <c r="I89" s="11">
        <f>J89/Notes!J64</f>
        <v>0.96674653297088176</v>
      </c>
      <c r="J89" s="57">
        <f>Notes!J64-'Mobile Coverage '!J68</f>
        <v>10417185</v>
      </c>
      <c r="K89" s="11">
        <f>L89/Notes!L64</f>
        <v>0.9710493887190822</v>
      </c>
      <c r="L89" s="57">
        <f>Notes!L64-'Mobile Coverage '!L68</f>
        <v>10454476</v>
      </c>
      <c r="M89" s="11">
        <f>N89/Notes!N64</f>
        <v>0.97045205427411785</v>
      </c>
      <c r="N89" s="57">
        <f>Notes!N64-'Mobile Coverage '!N68</f>
        <v>10448045</v>
      </c>
      <c r="O89" s="11">
        <f>P89/Notes!P64</f>
        <v>0.97056137827376388</v>
      </c>
      <c r="P89" s="57">
        <f>Notes!P64-'Mobile Coverage '!P68</f>
        <v>10449222</v>
      </c>
      <c r="Q89" s="11">
        <f>R89/Notes!R64</f>
        <v>0.96883569383075474</v>
      </c>
      <c r="R89" s="57">
        <f>Notes!R64-'Mobile Coverage '!R68</f>
        <v>10430643</v>
      </c>
      <c r="S89" s="11">
        <f>T89/Notes!R64</f>
        <v>0.96504567133155983</v>
      </c>
      <c r="T89" s="57">
        <f>Notes!R64-'Mobile Coverage '!T68</f>
        <v>10389839</v>
      </c>
      <c r="V89" s="136"/>
      <c r="W89" s="41" t="s">
        <v>58</v>
      </c>
      <c r="X89" s="10" t="s">
        <v>57</v>
      </c>
      <c r="Y89" s="38" t="s">
        <v>196</v>
      </c>
      <c r="Z89" s="11">
        <v>0.98799999999999999</v>
      </c>
      <c r="AA89" s="57">
        <v>10649578</v>
      </c>
      <c r="AB89" s="11">
        <v>0.98799999999999999</v>
      </c>
      <c r="AC89" s="57">
        <f>Notes!H64-'Mobile Coverage '!AC68</f>
        <v>10651510</v>
      </c>
      <c r="AD89" s="11">
        <f>AE89/Notes!J64</f>
        <v>0.98802534414154763</v>
      </c>
      <c r="AE89" s="57">
        <f>Notes!J64-'Mobile Coverage '!AE68</f>
        <v>10646475</v>
      </c>
      <c r="AF89" s="11">
        <f>AG89/Notes!L64</f>
        <v>0.98850853363449909</v>
      </c>
      <c r="AG89" s="57">
        <f>Notes!L64-'Mobile Coverage '!AG68</f>
        <v>10642444</v>
      </c>
      <c r="AH89" s="11">
        <f>AI89/Notes!N64</f>
        <v>0.98836261349563448</v>
      </c>
      <c r="AI89" s="57">
        <f>Notes!N64-'Mobile Coverage '!AI68</f>
        <v>10640873</v>
      </c>
      <c r="AJ89" s="11">
        <f>AK89/Notes!P64</f>
        <v>0.98827390965564987</v>
      </c>
      <c r="AK89" s="57">
        <f>Notes!P64-'Mobile Coverage '!AK68</f>
        <v>10639918</v>
      </c>
      <c r="AL89" s="11">
        <f>AM89/Notes!R64</f>
        <v>0.98747780430223842</v>
      </c>
      <c r="AM89" s="57">
        <f>Notes!R64-'Mobile Coverage '!AM68</f>
        <v>10631347</v>
      </c>
      <c r="AN89" s="11">
        <f>AO89/Notes!R64</f>
        <v>0.98572202557215605</v>
      </c>
      <c r="AO89" s="57">
        <f>Notes!R64-'Mobile Coverage '!AO68</f>
        <v>10612444</v>
      </c>
      <c r="AQ89" s="136"/>
      <c r="AR89" s="41" t="s">
        <v>58</v>
      </c>
      <c r="AS89" s="10" t="s">
        <v>57</v>
      </c>
      <c r="AT89" s="38" t="s">
        <v>197</v>
      </c>
      <c r="AU89" s="11">
        <v>0.99299999999999999</v>
      </c>
      <c r="AV89" s="57">
        <v>10704378</v>
      </c>
      <c r="AW89" s="11">
        <v>0.99299999999999999</v>
      </c>
      <c r="AX89" s="57">
        <f>Notes!H64-'Mobile Coverage '!AX68</f>
        <v>10705181</v>
      </c>
      <c r="AY89" s="11">
        <f>AZ89/Notes!J64</f>
        <v>0.99332597590758598</v>
      </c>
      <c r="AZ89" s="57">
        <f>Notes!J64-'Mobile Coverage '!AZ68</f>
        <v>10703592</v>
      </c>
      <c r="BA89" s="11">
        <f>BB89/Notes!L64</f>
        <v>0.9937306355105342</v>
      </c>
      <c r="BB89" s="57">
        <f>Notes!L64-'Mobile Coverage '!BB68</f>
        <v>10698666</v>
      </c>
      <c r="BC89" s="11">
        <f>BD89/Notes!N64</f>
        <v>0.99364778333748061</v>
      </c>
      <c r="BD89" s="57">
        <f>Notes!N64-'Mobile Coverage '!BD68</f>
        <v>10697774</v>
      </c>
      <c r="BE89" s="11">
        <f>BF89/Notes!P64</f>
        <v>0.99316757511473674</v>
      </c>
      <c r="BF89" s="57">
        <f>Notes!P64-'Mobile Coverage '!BF68</f>
        <v>10692604</v>
      </c>
      <c r="BG89" s="11">
        <f>BH89/Notes!R64</f>
        <v>0.99266683961593372</v>
      </c>
      <c r="BH89" s="57">
        <f>Notes!R64-'Mobile Coverage '!BH68</f>
        <v>10687213</v>
      </c>
      <c r="BI89" s="11">
        <f>BJ89/Notes!R64</f>
        <v>0.99111763401687303</v>
      </c>
      <c r="BJ89" s="57">
        <f>Notes!R64-'Mobile Coverage '!BJ68</f>
        <v>10670534</v>
      </c>
    </row>
    <row r="90" spans="1:62" x14ac:dyDescent="0.45">
      <c r="A90" s="134" t="s">
        <v>18</v>
      </c>
      <c r="B90" s="41" t="s">
        <v>59</v>
      </c>
      <c r="C90" s="10" t="s">
        <v>54</v>
      </c>
      <c r="D90" s="38" t="s">
        <v>195</v>
      </c>
      <c r="E90" s="13">
        <v>0.96799999999999997</v>
      </c>
      <c r="F90" s="56">
        <v>1316443</v>
      </c>
      <c r="G90" s="13">
        <v>0.96899999999999997</v>
      </c>
      <c r="H90" s="56">
        <f>Notes!H65-'Mobile Coverage '!H69</f>
        <v>1318101</v>
      </c>
      <c r="I90" s="13">
        <f>J90/Notes!J65</f>
        <v>0.96882621306756567</v>
      </c>
      <c r="J90" s="56">
        <f>Notes!J65-'Mobile Coverage '!J69</f>
        <v>1317686</v>
      </c>
      <c r="K90" s="13">
        <f>L90/Notes!L65</f>
        <v>0.97362758224942614</v>
      </c>
      <c r="L90" s="56">
        <f>Notes!L65-'Mobile Coverage '!L69</f>
        <v>1343793</v>
      </c>
      <c r="M90" s="13">
        <f>N90/Notes!N65</f>
        <v>0.97371525121142566</v>
      </c>
      <c r="N90" s="56">
        <f>Notes!N65-'Mobile Coverage '!N69</f>
        <v>1343914</v>
      </c>
      <c r="O90" s="13">
        <f>P90/Notes!P65</f>
        <v>0.97581640815190929</v>
      </c>
      <c r="P90" s="56">
        <f>Notes!P65-'Mobile Coverage '!P69</f>
        <v>1346814</v>
      </c>
      <c r="Q90" s="13">
        <f>R90/Notes!R65</f>
        <v>0.97442167466555374</v>
      </c>
      <c r="R90" s="56">
        <f>Notes!R65-'Mobile Coverage '!R69</f>
        <v>1344889</v>
      </c>
      <c r="S90" s="13">
        <f>T90/Notes!R65</f>
        <v>0.97210315666226144</v>
      </c>
      <c r="T90" s="56">
        <f>Notes!R65-'Mobile Coverage '!T69</f>
        <v>1341689</v>
      </c>
      <c r="V90" s="134" t="s">
        <v>18</v>
      </c>
      <c r="W90" s="41" t="s">
        <v>59</v>
      </c>
      <c r="X90" s="10" t="s">
        <v>54</v>
      </c>
      <c r="Y90" s="38" t="s">
        <v>196</v>
      </c>
      <c r="Z90" s="13">
        <v>0.99199999999999999</v>
      </c>
      <c r="AA90" s="56">
        <v>1349363</v>
      </c>
      <c r="AB90" s="13">
        <v>0.99199999999999999</v>
      </c>
      <c r="AC90" s="56">
        <f>Notes!H65-'Mobile Coverage '!AC69</f>
        <v>1349441</v>
      </c>
      <c r="AD90" s="13">
        <f>AE90/Notes!J65</f>
        <v>0.99212255116408166</v>
      </c>
      <c r="AE90" s="56">
        <f>Notes!J65-'Mobile Coverage '!AE69</f>
        <v>1349371</v>
      </c>
      <c r="AF90" s="13">
        <f>AG90/Notes!L65</f>
        <v>0.99256117989381187</v>
      </c>
      <c r="AG90" s="56">
        <f>Notes!L65-'Mobile Coverage '!AG69</f>
        <v>1369925</v>
      </c>
      <c r="AH90" s="13">
        <f>AI90/Notes!N65</f>
        <v>0.99242206881361439</v>
      </c>
      <c r="AI90" s="56">
        <f>Notes!N65-'Mobile Coverage '!AI69</f>
        <v>1369733</v>
      </c>
      <c r="AJ90" s="13">
        <f>AK90/Notes!P65</f>
        <v>0.99299300387192502</v>
      </c>
      <c r="AK90" s="56">
        <f>Notes!P65-'Mobile Coverage '!AK69</f>
        <v>1370521</v>
      </c>
      <c r="AL90" s="13">
        <f>AM90/Notes!R65</f>
        <v>0.9914533630103638</v>
      </c>
      <c r="AM90" s="56">
        <f>Notes!R65-'Mobile Coverage '!AM69</f>
        <v>1368396</v>
      </c>
      <c r="AN90" s="13">
        <f>AO90/Notes!R65</f>
        <v>0.98894284273492383</v>
      </c>
      <c r="AO90" s="56">
        <f>Notes!R65-'Mobile Coverage '!AO69</f>
        <v>1364931</v>
      </c>
      <c r="AQ90" s="134" t="s">
        <v>18</v>
      </c>
      <c r="AR90" s="41" t="s">
        <v>59</v>
      </c>
      <c r="AS90" s="10" t="s">
        <v>54</v>
      </c>
      <c r="AT90" s="38" t="s">
        <v>197</v>
      </c>
      <c r="AU90" s="13">
        <v>0.997</v>
      </c>
      <c r="AV90" s="56">
        <v>1356452</v>
      </c>
      <c r="AW90" s="13">
        <v>0.997</v>
      </c>
      <c r="AX90" s="56">
        <f>Notes!H65-'Mobile Coverage '!AX69</f>
        <v>1356533</v>
      </c>
      <c r="AY90" s="13">
        <f>AZ90/Notes!J65</f>
        <v>0.99727369980552683</v>
      </c>
      <c r="AZ90" s="56">
        <f>Notes!J65-'Mobile Coverage '!AZ69</f>
        <v>1356377</v>
      </c>
      <c r="BA90" s="13">
        <f>BB90/Notes!L65</f>
        <v>0.99739601446755233</v>
      </c>
      <c r="BB90" s="56">
        <f>Notes!L65-'Mobile Coverage '!BB69</f>
        <v>1376598</v>
      </c>
      <c r="BC90" s="13">
        <f>BD90/Notes!N65</f>
        <v>0.99741050520507291</v>
      </c>
      <c r="BD90" s="56">
        <f>Notes!N65-'Mobile Coverage '!BD69</f>
        <v>1376618</v>
      </c>
      <c r="BE90" s="13">
        <f>BF90/Notes!P65</f>
        <v>0.99739384085692429</v>
      </c>
      <c r="BF90" s="56">
        <f>Notes!P65-'Mobile Coverage '!BF69</f>
        <v>1376595</v>
      </c>
      <c r="BG90" s="13">
        <f>BH90/Notes!R65</f>
        <v>0.99707504463147156</v>
      </c>
      <c r="BH90" s="56">
        <f>Notes!R65-'Mobile Coverage '!BH69</f>
        <v>1376155</v>
      </c>
      <c r="BI90" s="13">
        <f>BJ90/Notes!R65</f>
        <v>0.99670987804595301</v>
      </c>
      <c r="BJ90" s="56">
        <f>Notes!R65-'Mobile Coverage '!BJ69</f>
        <v>1375651</v>
      </c>
    </row>
    <row r="91" spans="1:62" x14ac:dyDescent="0.45">
      <c r="A91" s="135"/>
      <c r="B91" s="41" t="s">
        <v>59</v>
      </c>
      <c r="C91" s="10" t="s">
        <v>56</v>
      </c>
      <c r="D91" s="38" t="s">
        <v>195</v>
      </c>
      <c r="E91" s="11">
        <v>0.99299999999999999</v>
      </c>
      <c r="F91" s="57">
        <v>114751</v>
      </c>
      <c r="G91" s="11">
        <v>0.99299999999999999</v>
      </c>
      <c r="H91" s="57">
        <f>Notes!H66-'Mobile Coverage '!H70</f>
        <v>114755</v>
      </c>
      <c r="I91" s="11">
        <f>J91/Notes!J66</f>
        <v>0.99304804037850525</v>
      </c>
      <c r="J91" s="57">
        <f>Notes!J66-'Mobile Coverage '!J70</f>
        <v>114704</v>
      </c>
      <c r="K91" s="11">
        <f>L91/Notes!L66</f>
        <v>0.99405476819601246</v>
      </c>
      <c r="L91" s="57">
        <f>Notes!L66-'Mobile Coverage '!L70</f>
        <v>115871</v>
      </c>
      <c r="M91" s="11">
        <f>N91/Notes!N66</f>
        <v>0.99404618921794041</v>
      </c>
      <c r="N91" s="57">
        <f>Notes!N66-'Mobile Coverage '!N70</f>
        <v>115870</v>
      </c>
      <c r="O91" s="11">
        <f>P91/Notes!P66</f>
        <v>0.9945695068803404</v>
      </c>
      <c r="P91" s="57">
        <f>Notes!P66-'Mobile Coverage '!P70</f>
        <v>115931</v>
      </c>
      <c r="Q91" s="11">
        <f>R91/Notes!R66</f>
        <v>0.99452661198997971</v>
      </c>
      <c r="R91" s="57">
        <f>Notes!R66-'Mobile Coverage '!R70</f>
        <v>115926</v>
      </c>
      <c r="S91" s="11">
        <f>T91/Notes!R66</f>
        <v>0.99529872001647168</v>
      </c>
      <c r="T91" s="57">
        <f>Notes!R66-'Mobile Coverage '!T70</f>
        <v>116016</v>
      </c>
      <c r="V91" s="135"/>
      <c r="W91" s="41" t="s">
        <v>59</v>
      </c>
      <c r="X91" s="10" t="s">
        <v>56</v>
      </c>
      <c r="Y91" s="38" t="s">
        <v>196</v>
      </c>
      <c r="Z91" s="11">
        <v>1</v>
      </c>
      <c r="AA91" s="57">
        <v>115559</v>
      </c>
      <c r="AB91" s="11">
        <v>0.999</v>
      </c>
      <c r="AC91" s="57">
        <f>Notes!H66-'Mobile Coverage '!AC70</f>
        <v>115448</v>
      </c>
      <c r="AD91" s="11">
        <f>AE91/Notes!J66</f>
        <v>0.99951518089812741</v>
      </c>
      <c r="AE91" s="57">
        <f>Notes!J66-'Mobile Coverage '!AE70</f>
        <v>115451</v>
      </c>
      <c r="AF91" s="11">
        <f>AG91/Notes!L66</f>
        <v>0.99964826189904255</v>
      </c>
      <c r="AG91" s="57">
        <f>Notes!L66-'Mobile Coverage '!AG70</f>
        <v>116523</v>
      </c>
      <c r="AH91" s="11">
        <f>AI91/Notes!N66</f>
        <v>0.99963110394289834</v>
      </c>
      <c r="AI91" s="57">
        <f>Notes!N66-'Mobile Coverage '!AI70</f>
        <v>116521</v>
      </c>
      <c r="AJ91" s="11">
        <f>AK91/Notes!P66</f>
        <v>0.99972547270169176</v>
      </c>
      <c r="AK91" s="57">
        <f>Notes!P66-'Mobile Coverage '!AK70</f>
        <v>116532</v>
      </c>
      <c r="AL91" s="11">
        <f>AM91/Notes!R66</f>
        <v>0.99972547270169176</v>
      </c>
      <c r="AM91" s="57">
        <f>Notes!R66-'Mobile Coverage '!AM70</f>
        <v>116532</v>
      </c>
      <c r="AN91" s="11">
        <f>AO91/Notes!R66</f>
        <v>0.99970831474554755</v>
      </c>
      <c r="AO91" s="57">
        <f>Notes!R66-'Mobile Coverage '!AO70</f>
        <v>116530</v>
      </c>
      <c r="AQ91" s="135"/>
      <c r="AR91" s="41" t="s">
        <v>59</v>
      </c>
      <c r="AS91" s="10" t="s">
        <v>56</v>
      </c>
      <c r="AT91" s="38" t="s">
        <v>197</v>
      </c>
      <c r="AU91" s="11">
        <v>1</v>
      </c>
      <c r="AV91" s="57">
        <v>115573</v>
      </c>
      <c r="AW91" s="11">
        <v>1</v>
      </c>
      <c r="AX91" s="57">
        <f>Notes!H66-'Mobile Coverage '!AX70</f>
        <v>115495</v>
      </c>
      <c r="AY91" s="11">
        <f>AZ91/Notes!J66</f>
        <v>0.99986148025660782</v>
      </c>
      <c r="AZ91" s="57">
        <f>Notes!J66-'Mobile Coverage '!AZ70</f>
        <v>115491</v>
      </c>
      <c r="BA91" s="11">
        <f>BB91/Notes!L66</f>
        <v>0.99986273635084588</v>
      </c>
      <c r="BB91" s="57">
        <f>Notes!L66-'Mobile Coverage '!BB70</f>
        <v>116548</v>
      </c>
      <c r="BC91" s="11">
        <f>BD91/Notes!N66</f>
        <v>0.99986273635084588</v>
      </c>
      <c r="BD91" s="57">
        <f>Notes!N66-'Mobile Coverage '!BD70</f>
        <v>116548</v>
      </c>
      <c r="BE91" s="11">
        <f>BF91/Notes!P66</f>
        <v>0.99985415737277372</v>
      </c>
      <c r="BF91" s="57">
        <f>Notes!P66-'Mobile Coverage '!BF70</f>
        <v>116547</v>
      </c>
      <c r="BG91" s="11">
        <f>BH91/Notes!R66</f>
        <v>0.99985415737277372</v>
      </c>
      <c r="BH91" s="57">
        <f>Notes!R66-'Mobile Coverage '!BH70</f>
        <v>116547</v>
      </c>
      <c r="BI91" s="11">
        <f>BJ91/Notes!R66</f>
        <v>0.99985415737277372</v>
      </c>
      <c r="BJ91" s="57">
        <f>Notes!R66-'Mobile Coverage '!BJ70</f>
        <v>116547</v>
      </c>
    </row>
    <row r="92" spans="1:62" x14ac:dyDescent="0.45">
      <c r="A92" s="136"/>
      <c r="B92" s="41" t="s">
        <v>59</v>
      </c>
      <c r="C92" s="10" t="s">
        <v>57</v>
      </c>
      <c r="D92" s="38" t="s">
        <v>195</v>
      </c>
      <c r="E92" s="11">
        <v>0.96499999999999997</v>
      </c>
      <c r="F92" s="57">
        <v>1201692</v>
      </c>
      <c r="G92" s="11">
        <v>0.96699999999999997</v>
      </c>
      <c r="H92" s="57">
        <f>Notes!H67-'Mobile Coverage '!H71</f>
        <v>1203346</v>
      </c>
      <c r="I92" s="11">
        <f>J92/Notes!J67</f>
        <v>0.96657822972927365</v>
      </c>
      <c r="J92" s="57">
        <f>Notes!J67-'Mobile Coverage '!J71</f>
        <v>1202982</v>
      </c>
      <c r="K92" s="11">
        <f>L92/Notes!L67</f>
        <v>0.97174326621442386</v>
      </c>
      <c r="L92" s="57">
        <f>Notes!L67-'Mobile Coverage '!L71</f>
        <v>1227922</v>
      </c>
      <c r="M92" s="11">
        <f>N92/Notes!N67</f>
        <v>0.97183981361603256</v>
      </c>
      <c r="N92" s="57">
        <f>Notes!N67-'Mobile Coverage '!N71</f>
        <v>1228044</v>
      </c>
      <c r="O92" s="11">
        <f>P92/Notes!P67</f>
        <v>0.97408651913379574</v>
      </c>
      <c r="P92" s="57">
        <f>Notes!P67-'Mobile Coverage '!P71</f>
        <v>1230883</v>
      </c>
      <c r="Q92" s="11">
        <f>R92/Notes!R67</f>
        <v>0.97256708461667518</v>
      </c>
      <c r="R92" s="57">
        <f>Notes!R67-'Mobile Coverage '!R71</f>
        <v>1228963</v>
      </c>
      <c r="S92" s="11">
        <f>T92/Notes!R67</f>
        <v>0.96996347026181751</v>
      </c>
      <c r="T92" s="57">
        <f>Notes!R67-'Mobile Coverage '!T71</f>
        <v>1225673</v>
      </c>
      <c r="V92" s="136"/>
      <c r="W92" s="41" t="s">
        <v>59</v>
      </c>
      <c r="X92" s="10" t="s">
        <v>57</v>
      </c>
      <c r="Y92" s="38" t="s">
        <v>196</v>
      </c>
      <c r="Z92" s="11">
        <v>0.99099999999999999</v>
      </c>
      <c r="AA92" s="57">
        <v>1233804</v>
      </c>
      <c r="AB92" s="11">
        <v>0.99099999999999999</v>
      </c>
      <c r="AC92" s="57">
        <f>Notes!H67-'Mobile Coverage '!AC71</f>
        <v>1233993</v>
      </c>
      <c r="AD92" s="11">
        <f>AE92/Notes!J67</f>
        <v>0.9914364547661938</v>
      </c>
      <c r="AE92" s="57">
        <f>Notes!J67-'Mobile Coverage '!AE71</f>
        <v>1233920</v>
      </c>
      <c r="AF92" s="11">
        <f>AG92/Notes!L67</f>
        <v>0.99190742845204438</v>
      </c>
      <c r="AG92" s="57">
        <f>Notes!L67-'Mobile Coverage '!AG71</f>
        <v>1253402</v>
      </c>
      <c r="AH92" s="11">
        <f>AI92/Notes!N67</f>
        <v>0.99175706774462102</v>
      </c>
      <c r="AI92" s="57">
        <f>Notes!N67-'Mobile Coverage '!AI71</f>
        <v>1253212</v>
      </c>
      <c r="AJ92" s="11">
        <f>AK92/Notes!P67</f>
        <v>0.99237196390076832</v>
      </c>
      <c r="AK92" s="57">
        <f>Notes!P67-'Mobile Coverage '!AK71</f>
        <v>1253989</v>
      </c>
      <c r="AL92" s="11">
        <f>AM92/Notes!R67</f>
        <v>0.99069029809405929</v>
      </c>
      <c r="AM92" s="57">
        <f>Notes!R67-'Mobile Coverage '!AM71</f>
        <v>1251864</v>
      </c>
      <c r="AN92" s="11">
        <f>AO92/Notes!R67</f>
        <v>0.987949776358232</v>
      </c>
      <c r="AO92" s="57">
        <f>Notes!R67-'Mobile Coverage '!AO71</f>
        <v>1248401</v>
      </c>
      <c r="AQ92" s="136"/>
      <c r="AR92" s="41" t="s">
        <v>59</v>
      </c>
      <c r="AS92" s="10" t="s">
        <v>57</v>
      </c>
      <c r="AT92" s="38" t="s">
        <v>197</v>
      </c>
      <c r="AU92" s="11">
        <v>0.997</v>
      </c>
      <c r="AV92" s="57">
        <v>1240879</v>
      </c>
      <c r="AW92" s="11">
        <v>0.997</v>
      </c>
      <c r="AX92" s="57">
        <f>Notes!H67-'Mobile Coverage '!AX71</f>
        <v>1241038</v>
      </c>
      <c r="AY92" s="11">
        <f>AZ92/Notes!J67</f>
        <v>0.99703353265122796</v>
      </c>
      <c r="AZ92" s="57">
        <f>Notes!J67-'Mobile Coverage '!AZ71</f>
        <v>1240886</v>
      </c>
      <c r="BA92" s="11">
        <f>BB92/Notes!L67</f>
        <v>0.99716847046757429</v>
      </c>
      <c r="BB92" s="57">
        <f>Notes!L67-'Mobile Coverage '!BB71</f>
        <v>1260050</v>
      </c>
      <c r="BC92" s="11">
        <f>BD92/Notes!N67</f>
        <v>0.99718429791046104</v>
      </c>
      <c r="BD92" s="57">
        <f>Notes!N67-'Mobile Coverage '!BD71</f>
        <v>1260070</v>
      </c>
      <c r="BE92" s="11">
        <f>BF92/Notes!P67</f>
        <v>0.99716688772328566</v>
      </c>
      <c r="BF92" s="57">
        <f>Notes!P67-'Mobile Coverage '!BF71</f>
        <v>1260048</v>
      </c>
      <c r="BG92" s="11">
        <f>BH92/Notes!R67</f>
        <v>0.99681868397977891</v>
      </c>
      <c r="BH92" s="57">
        <f>Notes!R67-'Mobile Coverage '!BH71</f>
        <v>1259608</v>
      </c>
      <c r="BI92" s="11">
        <f>BJ92/Notes!R67</f>
        <v>0.99641983241903476</v>
      </c>
      <c r="BJ92" s="57">
        <f>Notes!R67-'Mobile Coverage '!BJ71</f>
        <v>1259104</v>
      </c>
    </row>
    <row r="93" spans="1:62" x14ac:dyDescent="0.45">
      <c r="A93" s="134" t="s">
        <v>17</v>
      </c>
      <c r="B93" s="41" t="s">
        <v>60</v>
      </c>
      <c r="C93" s="10" t="s">
        <v>54</v>
      </c>
      <c r="D93" s="38" t="s">
        <v>195</v>
      </c>
      <c r="E93" s="13">
        <v>0.80400000000000005</v>
      </c>
      <c r="F93" s="56">
        <v>6312104</v>
      </c>
      <c r="G93" s="13">
        <v>0.80200000000000005</v>
      </c>
      <c r="H93" s="56">
        <f>Notes!H68-'Mobile Coverage '!H72</f>
        <v>6292739</v>
      </c>
      <c r="I93" s="13">
        <f>J93/Notes!J68</f>
        <v>0.79901921947702748</v>
      </c>
      <c r="J93" s="56">
        <f>Notes!J68-'Mobile Coverage '!J72</f>
        <v>6273012</v>
      </c>
      <c r="K93" s="13">
        <f>L93/Notes!L68</f>
        <v>0.80015699121765005</v>
      </c>
      <c r="L93" s="56">
        <f>Notes!L68-'Mobile Coverage '!L72</f>
        <v>6273174</v>
      </c>
      <c r="M93" s="13">
        <f>N93/Notes!N68</f>
        <v>0.79107999574996146</v>
      </c>
      <c r="N93" s="56">
        <f>Notes!N68-'Mobile Coverage '!N72</f>
        <v>6202011</v>
      </c>
      <c r="O93" s="13">
        <f>P93/Notes!P68</f>
        <v>0.77873103187541626</v>
      </c>
      <c r="P93" s="56">
        <f>Notes!P68-'Mobile Coverage '!P72</f>
        <v>6105196</v>
      </c>
      <c r="Q93" s="13">
        <f>R93/Notes!R68</f>
        <v>0.74663622591480105</v>
      </c>
      <c r="R93" s="56">
        <f>Notes!R68-'Mobile Coverage '!R72</f>
        <v>5853575</v>
      </c>
      <c r="S93" s="13">
        <f>T93/Notes!R68</f>
        <v>0.7046105902234574</v>
      </c>
      <c r="T93" s="56">
        <f>Notes!R68-'Mobile Coverage '!T72</f>
        <v>5524097</v>
      </c>
      <c r="V93" s="134" t="s">
        <v>17</v>
      </c>
      <c r="W93" s="41" t="s">
        <v>60</v>
      </c>
      <c r="X93" s="10" t="s">
        <v>54</v>
      </c>
      <c r="Y93" s="38" t="s">
        <v>196</v>
      </c>
      <c r="Z93" s="13">
        <v>0.88200000000000001</v>
      </c>
      <c r="AA93" s="56">
        <v>6929639</v>
      </c>
      <c r="AB93" s="13">
        <v>0.88300000000000001</v>
      </c>
      <c r="AC93" s="56">
        <f>Notes!H68-'Mobile Coverage '!AC72</f>
        <v>6935012</v>
      </c>
      <c r="AD93" s="13">
        <f>AE93/Notes!J68</f>
        <v>0.88123448424318773</v>
      </c>
      <c r="AE93" s="56">
        <f>Notes!J68-'Mobile Coverage '!AE72</f>
        <v>6918475</v>
      </c>
      <c r="AF93" s="13">
        <f>AG93/Notes!L68</f>
        <v>0.87927607507670036</v>
      </c>
      <c r="AG93" s="56">
        <f>Notes!L68-'Mobile Coverage '!AG72</f>
        <v>6893462</v>
      </c>
      <c r="AH93" s="13">
        <f>AI93/Notes!N68</f>
        <v>0.87239986484571486</v>
      </c>
      <c r="AI93" s="56">
        <f>Notes!N68-'Mobile Coverage '!AI72</f>
        <v>6839553</v>
      </c>
      <c r="AJ93" s="13">
        <f>AK93/Notes!P68</f>
        <v>0.86692851427608597</v>
      </c>
      <c r="AK93" s="56">
        <f>Notes!P68-'Mobile Coverage '!AK72</f>
        <v>6796658</v>
      </c>
      <c r="AL93" s="13">
        <f>AM93/Notes!R68</f>
        <v>0.8457246232714607</v>
      </c>
      <c r="AM93" s="56">
        <f>Notes!R68-'Mobile Coverage '!AM72</f>
        <v>6630421</v>
      </c>
      <c r="AN93" s="13">
        <f>AO93/Notes!R68</f>
        <v>0.82960126297062131</v>
      </c>
      <c r="AO93" s="56">
        <f>Notes!R68-'Mobile Coverage '!AO72</f>
        <v>6504015</v>
      </c>
      <c r="AQ93" s="134" t="s">
        <v>17</v>
      </c>
      <c r="AR93" s="41" t="s">
        <v>60</v>
      </c>
      <c r="AS93" s="10" t="s">
        <v>54</v>
      </c>
      <c r="AT93" s="38" t="s">
        <v>197</v>
      </c>
      <c r="AU93" s="13">
        <v>0.92</v>
      </c>
      <c r="AV93" s="56">
        <v>7222148</v>
      </c>
      <c r="AW93" s="13">
        <v>0.92</v>
      </c>
      <c r="AX93" s="56">
        <f>Notes!H68-'Mobile Coverage '!AX72</f>
        <v>7220895</v>
      </c>
      <c r="AY93" s="13">
        <f>AZ93/Notes!J68</f>
        <v>0.91799375612191736</v>
      </c>
      <c r="AZ93" s="56">
        <f>Notes!J68-'Mobile Coverage '!AZ72</f>
        <v>7207068</v>
      </c>
      <c r="BA93" s="13">
        <f>BB93/Notes!L68</f>
        <v>0.91458162439991486</v>
      </c>
      <c r="BB93" s="56">
        <f>Notes!L68-'Mobile Coverage '!BB72</f>
        <v>7170255</v>
      </c>
      <c r="BC93" s="13">
        <f>BD93/Notes!N68</f>
        <v>0.90641649943513514</v>
      </c>
      <c r="BD93" s="56">
        <f>Notes!N68-'Mobile Coverage '!BD72</f>
        <v>7106241</v>
      </c>
      <c r="BE93" s="13">
        <f>BF93/Notes!P68</f>
        <v>0.89547086459584013</v>
      </c>
      <c r="BF93" s="56">
        <f>Notes!P68-'Mobile Coverage '!BF72</f>
        <v>7020428</v>
      </c>
      <c r="BG93" s="13">
        <f>BH93/Notes!R68</f>
        <v>0.86936552614188212</v>
      </c>
      <c r="BH93" s="56">
        <f>Notes!R68-'Mobile Coverage '!BH72</f>
        <v>6815764</v>
      </c>
      <c r="BI93" s="13">
        <f>BJ93/Notes!R68</f>
        <v>0.83961717000243241</v>
      </c>
      <c r="BJ93" s="56">
        <f>Notes!R68-'Mobile Coverage '!BJ72</f>
        <v>6582539</v>
      </c>
    </row>
    <row r="94" spans="1:62" x14ac:dyDescent="0.45">
      <c r="A94" s="135"/>
      <c r="B94" s="41" t="s">
        <v>60</v>
      </c>
      <c r="C94" s="10" t="s">
        <v>56</v>
      </c>
      <c r="D94" s="38" t="s">
        <v>195</v>
      </c>
      <c r="E94" s="11">
        <v>0.996</v>
      </c>
      <c r="F94" s="57">
        <v>172454</v>
      </c>
      <c r="G94" s="11">
        <v>0.996</v>
      </c>
      <c r="H94" s="57">
        <f>Notes!H69-'Mobile Coverage '!H73</f>
        <v>172083</v>
      </c>
      <c r="I94" s="11">
        <f>J94/Notes!J69</f>
        <v>0.99575256061570516</v>
      </c>
      <c r="J94" s="57">
        <f>Notes!J69-'Mobile Coverage '!J73</f>
        <v>172076</v>
      </c>
      <c r="K94" s="11">
        <f>L94/Notes!L69</f>
        <v>0.99622935155145875</v>
      </c>
      <c r="L94" s="57">
        <f>Notes!L69-'Mobile Coverage '!L73</f>
        <v>174112</v>
      </c>
      <c r="M94" s="11">
        <f>N94/Notes!N69</f>
        <v>0.99620074268614356</v>
      </c>
      <c r="N94" s="57">
        <f>Notes!N69-'Mobile Coverage '!N73</f>
        <v>174107</v>
      </c>
      <c r="O94" s="11">
        <f>P94/Notes!P69</f>
        <v>0.99618357736695451</v>
      </c>
      <c r="P94" s="57">
        <f>Notes!P69-'Mobile Coverage '!P73</f>
        <v>174104</v>
      </c>
      <c r="Q94" s="11">
        <f>R94/Notes!R69</f>
        <v>0.99590893225992871</v>
      </c>
      <c r="R94" s="57">
        <f>Notes!R69-'Mobile Coverage '!R73</f>
        <v>174056</v>
      </c>
      <c r="S94" s="11">
        <f>T94/Notes!R69</f>
        <v>0.99589176694073955</v>
      </c>
      <c r="T94" s="57">
        <f>Notes!R69-'Mobile Coverage '!T73</f>
        <v>174053</v>
      </c>
      <c r="V94" s="135"/>
      <c r="W94" s="41" t="s">
        <v>60</v>
      </c>
      <c r="X94" s="10" t="s">
        <v>56</v>
      </c>
      <c r="Y94" s="38" t="s">
        <v>196</v>
      </c>
      <c r="Z94" s="11">
        <v>0.999</v>
      </c>
      <c r="AA94" s="57">
        <v>173074</v>
      </c>
      <c r="AB94" s="11">
        <v>0.999</v>
      </c>
      <c r="AC94" s="57">
        <f>Notes!H69-'Mobile Coverage '!AC73</f>
        <v>172714</v>
      </c>
      <c r="AD94" s="11">
        <f>AE94/Notes!J69</f>
        <v>0.99944447659278979</v>
      </c>
      <c r="AE94" s="57">
        <f>Notes!J69-'Mobile Coverage '!AE73</f>
        <v>172714</v>
      </c>
      <c r="AF94" s="11">
        <f>AG94/Notes!L69</f>
        <v>0.99945070978594852</v>
      </c>
      <c r="AG94" s="57">
        <f>Notes!L69-'Mobile Coverage '!AG73</f>
        <v>174675</v>
      </c>
      <c r="AH94" s="11">
        <f>AI94/Notes!N69</f>
        <v>0.99945070978594852</v>
      </c>
      <c r="AI94" s="57">
        <f>Notes!N69-'Mobile Coverage '!AI73</f>
        <v>174675</v>
      </c>
      <c r="AJ94" s="11">
        <f>AK94/Notes!P69</f>
        <v>0.99940493560144417</v>
      </c>
      <c r="AK94" s="57">
        <f>Notes!P69-'Mobile Coverage '!AK73</f>
        <v>174667</v>
      </c>
      <c r="AL94" s="11">
        <f>AM94/Notes!R69</f>
        <v>0.99940493560144417</v>
      </c>
      <c r="AM94" s="57">
        <f>Notes!R69-'Mobile Coverage '!AM73</f>
        <v>174667</v>
      </c>
      <c r="AN94" s="11">
        <f>AO94/Notes!R69</f>
        <v>0.99944498801288539</v>
      </c>
      <c r="AO94" s="57">
        <f>Notes!R69-'Mobile Coverage '!AO73</f>
        <v>174674</v>
      </c>
      <c r="AQ94" s="135"/>
      <c r="AR94" s="41" t="s">
        <v>60</v>
      </c>
      <c r="AS94" s="10" t="s">
        <v>56</v>
      </c>
      <c r="AT94" s="38" t="s">
        <v>197</v>
      </c>
      <c r="AU94" s="11">
        <v>1</v>
      </c>
      <c r="AV94" s="57">
        <v>173105</v>
      </c>
      <c r="AW94" s="11">
        <v>1</v>
      </c>
      <c r="AX94" s="57">
        <f>Notes!H69-'Mobile Coverage '!AX73</f>
        <v>172750</v>
      </c>
      <c r="AY94" s="11">
        <f>AZ94/Notes!J69</f>
        <v>0.99965279787049366</v>
      </c>
      <c r="AZ94" s="57">
        <f>Notes!J69-'Mobile Coverage '!AZ73</f>
        <v>172750</v>
      </c>
      <c r="BA94" s="11">
        <f>BB94/Notes!L69</f>
        <v>0.99965669361621778</v>
      </c>
      <c r="BB94" s="57">
        <f>Notes!L69-'Mobile Coverage '!BB73</f>
        <v>174711</v>
      </c>
      <c r="BC94" s="11">
        <f>BD94/Notes!N69</f>
        <v>0.99965669361621778</v>
      </c>
      <c r="BD94" s="57">
        <f>Notes!N69-'Mobile Coverage '!BD73</f>
        <v>174711</v>
      </c>
      <c r="BE94" s="11">
        <f>BF94/Notes!P69</f>
        <v>0.99960519765865041</v>
      </c>
      <c r="BF94" s="57">
        <f>Notes!P69-'Mobile Coverage '!BF73</f>
        <v>174702</v>
      </c>
      <c r="BG94" s="11">
        <f>BH94/Notes!R69</f>
        <v>0.9995994758855874</v>
      </c>
      <c r="BH94" s="57">
        <f>Notes!R69-'Mobile Coverage '!BH73</f>
        <v>174701</v>
      </c>
      <c r="BI94" s="11">
        <f>BJ94/Notes!R69</f>
        <v>0.99961664120477656</v>
      </c>
      <c r="BJ94" s="57">
        <f>Notes!R69-'Mobile Coverage '!BJ73</f>
        <v>174704</v>
      </c>
    </row>
    <row r="95" spans="1:62" x14ac:dyDescent="0.45">
      <c r="A95" s="136"/>
      <c r="B95" s="41" t="s">
        <v>60</v>
      </c>
      <c r="C95" s="10" t="s">
        <v>57</v>
      </c>
      <c r="D95" s="38" t="s">
        <v>195</v>
      </c>
      <c r="E95" s="11">
        <v>0.8</v>
      </c>
      <c r="F95" s="57">
        <v>6139650</v>
      </c>
      <c r="G95" s="11">
        <v>0.79700000000000004</v>
      </c>
      <c r="H95" s="57">
        <f>Notes!H70-'Mobile Coverage '!H74</f>
        <v>6120656</v>
      </c>
      <c r="I95" s="11">
        <f>J95/Notes!J70</f>
        <v>0.79459135617237642</v>
      </c>
      <c r="J95" s="57">
        <f>Notes!J70-'Mobile Coverage '!J74</f>
        <v>6100936</v>
      </c>
      <c r="K95" s="11">
        <f>L95/Notes!L70</f>
        <v>0.79568640333310803</v>
      </c>
      <c r="L95" s="57">
        <f>Notes!L70-'Mobile Coverage '!L74</f>
        <v>6099062</v>
      </c>
      <c r="M95" s="11">
        <f>N95/Notes!N70</f>
        <v>0.7864030982792527</v>
      </c>
      <c r="N95" s="57">
        <f>Notes!N70-'Mobile Coverage '!N74</f>
        <v>6027904</v>
      </c>
      <c r="O95" s="11">
        <f>P95/Notes!P70</f>
        <v>0.77377296071392132</v>
      </c>
      <c r="P95" s="57">
        <f>Notes!P70-'Mobile Coverage '!P74</f>
        <v>5931092</v>
      </c>
      <c r="Q95" s="11">
        <f>R95/Notes!R70</f>
        <v>0.74095263267893496</v>
      </c>
      <c r="R95" s="57">
        <f>Notes!R70-'Mobile Coverage '!R74</f>
        <v>5679519</v>
      </c>
      <c r="S95" s="11">
        <f>T95/Notes!R70</f>
        <v>0.69796917428186089</v>
      </c>
      <c r="T95" s="57">
        <f>Notes!R70-'Mobile Coverage '!T74</f>
        <v>5350044</v>
      </c>
      <c r="V95" s="136"/>
      <c r="W95" s="41" t="s">
        <v>60</v>
      </c>
      <c r="X95" s="10" t="s">
        <v>57</v>
      </c>
      <c r="Y95" s="38" t="s">
        <v>196</v>
      </c>
      <c r="Z95" s="11">
        <v>0.88</v>
      </c>
      <c r="AA95" s="57">
        <v>6756565</v>
      </c>
      <c r="AB95" s="11">
        <v>0.88100000000000001</v>
      </c>
      <c r="AC95" s="57">
        <f>Notes!H70-'Mobile Coverage '!AC74</f>
        <v>6762298</v>
      </c>
      <c r="AD95" s="11">
        <f>AE95/Notes!J70</f>
        <v>0.87857394036009007</v>
      </c>
      <c r="AE95" s="57">
        <f>Notes!J70-'Mobile Coverage '!AE74</f>
        <v>6745761</v>
      </c>
      <c r="AF95" s="11">
        <f>AG95/Notes!L70</f>
        <v>0.87653600878155413</v>
      </c>
      <c r="AG95" s="57">
        <f>Notes!L70-'Mobile Coverage '!AG74</f>
        <v>6718787</v>
      </c>
      <c r="AH95" s="11">
        <f>AI95/Notes!N70</f>
        <v>0.86950301611525815</v>
      </c>
      <c r="AI95" s="57">
        <f>Notes!N70-'Mobile Coverage '!AI74</f>
        <v>6664878</v>
      </c>
      <c r="AJ95" s="11">
        <f>AK95/Notes!P70</f>
        <v>0.86390795858350211</v>
      </c>
      <c r="AK95" s="57">
        <f>Notes!P70-'Mobile Coverage '!AK74</f>
        <v>6621991</v>
      </c>
      <c r="AL95" s="11">
        <f>AM95/Notes!R70</f>
        <v>0.84222060393275655</v>
      </c>
      <c r="AM95" s="57">
        <f>Notes!R70-'Mobile Coverage '!AM74</f>
        <v>6455754</v>
      </c>
      <c r="AN95" s="11">
        <f>AO95/Notes!R70</f>
        <v>0.82572870644023255</v>
      </c>
      <c r="AO95" s="57">
        <f>Notes!R70-'Mobile Coverage '!AO74</f>
        <v>6329341</v>
      </c>
      <c r="AQ95" s="136"/>
      <c r="AR95" s="41" t="s">
        <v>60</v>
      </c>
      <c r="AS95" s="10" t="s">
        <v>57</v>
      </c>
      <c r="AT95" s="38" t="s">
        <v>197</v>
      </c>
      <c r="AU95" s="11">
        <v>0.91800000000000004</v>
      </c>
      <c r="AV95" s="57">
        <v>7049043</v>
      </c>
      <c r="AW95" s="11">
        <v>0.91800000000000004</v>
      </c>
      <c r="AX95" s="57">
        <f>Notes!H70-'Mobile Coverage '!AX74</f>
        <v>7048145</v>
      </c>
      <c r="AY95" s="11">
        <f>AZ95/Notes!J70</f>
        <v>0.91615586188213716</v>
      </c>
      <c r="AZ95" s="57">
        <f>Notes!J70-'Mobile Coverage '!AZ74</f>
        <v>7034318</v>
      </c>
      <c r="BA95" s="11">
        <f>BB95/Notes!L70</f>
        <v>0.91264185291418654</v>
      </c>
      <c r="BB95" s="57">
        <f>Notes!L70-'Mobile Coverage '!BB74</f>
        <v>6995544</v>
      </c>
      <c r="BC95" s="11">
        <f>BD95/Notes!N70</f>
        <v>0.90429055735054642</v>
      </c>
      <c r="BD95" s="57">
        <f>Notes!N70-'Mobile Coverage '!BD74</f>
        <v>6931530</v>
      </c>
      <c r="BE95" s="11">
        <f>BF95/Notes!P70</f>
        <v>0.89309652847338572</v>
      </c>
      <c r="BF95" s="57">
        <f>Notes!P70-'Mobile Coverage '!BF74</f>
        <v>6845726</v>
      </c>
      <c r="BG95" s="11">
        <f>BH95/Notes!R70</f>
        <v>0.86639610038044879</v>
      </c>
      <c r="BH95" s="57">
        <f>Notes!R70-'Mobile Coverage '!BH74</f>
        <v>6641063</v>
      </c>
      <c r="BI95" s="11">
        <f>BJ95/Notes!R70</f>
        <v>0.83596906939165505</v>
      </c>
      <c r="BJ95" s="57">
        <f>Notes!R70-'Mobile Coverage '!BJ74</f>
        <v>6407835</v>
      </c>
    </row>
    <row r="96" spans="1:62" ht="14.25" customHeight="1" x14ac:dyDescent="0.45">
      <c r="A96" s="134" t="s">
        <v>16</v>
      </c>
      <c r="B96" s="41" t="s">
        <v>61</v>
      </c>
      <c r="C96" s="10" t="s">
        <v>54</v>
      </c>
      <c r="D96" s="38" t="s">
        <v>195</v>
      </c>
      <c r="E96" s="13">
        <v>0.89500000000000002</v>
      </c>
      <c r="F96" s="56">
        <v>1859919</v>
      </c>
      <c r="G96" s="13">
        <v>0.89400000000000002</v>
      </c>
      <c r="H96" s="56">
        <f>Notes!H71-'Mobile Coverage '!H75</f>
        <v>1857577</v>
      </c>
      <c r="I96" s="13">
        <f>J96/Notes!J71</f>
        <v>0.89282633808240275</v>
      </c>
      <c r="J96" s="56">
        <f>Notes!J71-'Mobile Coverage '!J75</f>
        <v>1854936</v>
      </c>
      <c r="K96" s="13">
        <f>L96/Notes!L71</f>
        <v>0.90426766942946901</v>
      </c>
      <c r="L96" s="56">
        <f>Notes!L71-'Mobile Coverage '!L75</f>
        <v>1876416</v>
      </c>
      <c r="M96" s="13">
        <f>N96/Notes!N71</f>
        <v>0.90278097044577355</v>
      </c>
      <c r="N96" s="56">
        <f>Notes!N71-'Mobile Coverage '!N75</f>
        <v>1873331</v>
      </c>
      <c r="O96" s="13">
        <f>P96/Notes!P71</f>
        <v>0.90102873786725923</v>
      </c>
      <c r="P96" s="56">
        <f>Notes!P71-'Mobile Coverage '!P75</f>
        <v>1869695</v>
      </c>
      <c r="Q96" s="13">
        <f>R96/Notes!R71</f>
        <v>0.89433979722100543</v>
      </c>
      <c r="R96" s="56">
        <f>Notes!R71-'Mobile Coverage '!R75</f>
        <v>1855815</v>
      </c>
      <c r="S96" s="13">
        <f>T96/Notes!R71</f>
        <v>0.88110889913434121</v>
      </c>
      <c r="T96" s="56">
        <f>Notes!R71-'Mobile Coverage '!T75</f>
        <v>1828360</v>
      </c>
      <c r="V96" s="134" t="s">
        <v>16</v>
      </c>
      <c r="W96" s="41" t="s">
        <v>61</v>
      </c>
      <c r="X96" s="10" t="s">
        <v>54</v>
      </c>
      <c r="Y96" s="38" t="s">
        <v>196</v>
      </c>
      <c r="Z96" s="13">
        <v>0.95199999999999996</v>
      </c>
      <c r="AA96" s="56">
        <v>1979119</v>
      </c>
      <c r="AB96" s="13">
        <v>0.95299999999999996</v>
      </c>
      <c r="AC96" s="56">
        <f>Notes!H71-'Mobile Coverage '!AC75</f>
        <v>1979730</v>
      </c>
      <c r="AD96" s="26">
        <f>AE96/Notes!J71</f>
        <v>0.95223575279168271</v>
      </c>
      <c r="AE96" s="56">
        <f>Notes!J71-'Mobile Coverage '!AE75</f>
        <v>1978365</v>
      </c>
      <c r="AF96" s="26">
        <f>AG96/Notes!L71</f>
        <v>0.9555623987080899</v>
      </c>
      <c r="AG96" s="56">
        <f>Notes!L71-'Mobile Coverage '!AG75</f>
        <v>1982856</v>
      </c>
      <c r="AH96" s="26">
        <f>AI96/Notes!N71</f>
        <v>0.95545493229857159</v>
      </c>
      <c r="AI96" s="56">
        <f>Notes!N71-'Mobile Coverage '!AI75</f>
        <v>1982633</v>
      </c>
      <c r="AJ96" s="13">
        <f>AK96/Notes!P71</f>
        <v>0.95432822169115505</v>
      </c>
      <c r="AK96" s="56">
        <f>Notes!P71-'Mobile Coverage '!AK75</f>
        <v>1980295</v>
      </c>
      <c r="AL96" s="13">
        <f>AM96/Notes!R71</f>
        <v>0.95161939349428237</v>
      </c>
      <c r="AM96" s="56">
        <f>Notes!R71-'Mobile Coverage '!AM75</f>
        <v>1974674</v>
      </c>
      <c r="AN96" s="13">
        <f>AO96/Notes!R71</f>
        <v>0.94658003813852754</v>
      </c>
      <c r="AO96" s="56">
        <f>Notes!R71-'Mobile Coverage '!AO75</f>
        <v>1964217</v>
      </c>
      <c r="AQ96" s="134" t="s">
        <v>16</v>
      </c>
      <c r="AR96" s="41" t="s">
        <v>61</v>
      </c>
      <c r="AS96" s="10" t="s">
        <v>54</v>
      </c>
      <c r="AT96" s="38" t="s">
        <v>197</v>
      </c>
      <c r="AU96" s="13">
        <v>0.97299999999999998</v>
      </c>
      <c r="AV96" s="56">
        <v>2021732</v>
      </c>
      <c r="AW96" s="13">
        <v>0.97299999999999998</v>
      </c>
      <c r="AX96" s="56">
        <f>Notes!H71-'Mobile Coverage '!AX75</f>
        <v>2022507</v>
      </c>
      <c r="AY96" s="13">
        <f>AZ96/Notes!J71</f>
        <v>0.97262321909896032</v>
      </c>
      <c r="AZ96" s="56">
        <f>Notes!J71-'Mobile Coverage '!AZ75</f>
        <v>2020722</v>
      </c>
      <c r="BA96" s="13">
        <f>BB96/Notes!L71</f>
        <v>0.97565379816651698</v>
      </c>
      <c r="BB96" s="56">
        <f>Notes!L71-'Mobile Coverage '!BB75</f>
        <v>2024547</v>
      </c>
      <c r="BC96" s="13">
        <f>BD96/Notes!N71</f>
        <v>0.97542585371942203</v>
      </c>
      <c r="BD96" s="56">
        <f>Notes!N71-'Mobile Coverage '!BD75</f>
        <v>2024074</v>
      </c>
      <c r="BE96" s="13">
        <f>BF96/Notes!P71</f>
        <v>0.9736403692025366</v>
      </c>
      <c r="BF96" s="56">
        <f>Notes!P71-'Mobile Coverage '!BF75</f>
        <v>2020369</v>
      </c>
      <c r="BG96" s="13">
        <f>BH96/Notes!R71</f>
        <v>0.97232764050510179</v>
      </c>
      <c r="BH96" s="56">
        <f>Notes!R71-'Mobile Coverage '!BH75</f>
        <v>2017645</v>
      </c>
      <c r="BI96" s="13">
        <f>BJ96/Notes!R71</f>
        <v>0.96581267014510852</v>
      </c>
      <c r="BJ96" s="56">
        <f>Notes!R71-'Mobile Coverage '!BJ75</f>
        <v>2004126</v>
      </c>
    </row>
    <row r="97" spans="1:62" x14ac:dyDescent="0.45">
      <c r="A97" s="135"/>
      <c r="B97" s="41" t="s">
        <v>61</v>
      </c>
      <c r="C97" s="10" t="s">
        <v>56</v>
      </c>
      <c r="D97" s="38" t="s">
        <v>195</v>
      </c>
      <c r="E97" s="11">
        <v>0.99099999999999999</v>
      </c>
      <c r="F97" s="57">
        <v>214067</v>
      </c>
      <c r="G97" s="11">
        <v>0.99099999999999999</v>
      </c>
      <c r="H97" s="57">
        <f>Notes!H72-'Mobile Coverage '!H76</f>
        <v>213998</v>
      </c>
      <c r="I97" s="11">
        <f>J97/Notes!J72</f>
        <v>0.99062706943100198</v>
      </c>
      <c r="J97" s="57">
        <f>Notes!J72-'Mobile Coverage '!J76</f>
        <v>213917</v>
      </c>
      <c r="K97" s="11">
        <f>L97/Notes!L72</f>
        <v>0.99140379969606129</v>
      </c>
      <c r="L97" s="57">
        <f>Notes!L72-'Mobile Coverage '!L76</f>
        <v>214630</v>
      </c>
      <c r="M97" s="11">
        <f>N97/Notes!N72</f>
        <v>0.99115436669422752</v>
      </c>
      <c r="N97" s="57">
        <f>Notes!N72-'Mobile Coverage '!N76</f>
        <v>214576</v>
      </c>
      <c r="O97" s="11">
        <f>P97/Notes!P72</f>
        <v>0.99072940676517729</v>
      </c>
      <c r="P97" s="57">
        <f>Notes!P72-'Mobile Coverage '!P76</f>
        <v>214484</v>
      </c>
      <c r="Q97" s="11">
        <f>R97/Notes!R72</f>
        <v>0.98965776868322475</v>
      </c>
      <c r="R97" s="57">
        <f>Notes!R72-'Mobile Coverage '!R76</f>
        <v>214252</v>
      </c>
      <c r="S97" s="11">
        <f>T97/Notes!R72</f>
        <v>0.98849836713766392</v>
      </c>
      <c r="T97" s="57">
        <f>Notes!R72-'Mobile Coverage '!T76</f>
        <v>214001</v>
      </c>
      <c r="V97" s="135"/>
      <c r="W97" s="41" t="s">
        <v>61</v>
      </c>
      <c r="X97" s="10" t="s">
        <v>56</v>
      </c>
      <c r="Y97" s="38" t="s">
        <v>196</v>
      </c>
      <c r="Z97" s="11">
        <v>0.998</v>
      </c>
      <c r="AA97" s="57">
        <v>215772</v>
      </c>
      <c r="AB97" s="11">
        <v>0.998</v>
      </c>
      <c r="AC97" s="57">
        <f>Notes!H72-'Mobile Coverage '!AC76</f>
        <v>215602</v>
      </c>
      <c r="AD97" s="11">
        <f>AE97/Notes!J72</f>
        <v>0.99838844869663468</v>
      </c>
      <c r="AE97" s="57">
        <f>Notes!J72-'Mobile Coverage '!AE76</f>
        <v>215593</v>
      </c>
      <c r="AF97" s="11">
        <f>AG97/Notes!L72</f>
        <v>0.99860040371193259</v>
      </c>
      <c r="AG97" s="57">
        <f>Notes!L72-'Mobile Coverage '!AG76</f>
        <v>216188</v>
      </c>
      <c r="AH97" s="11">
        <f>AI97/Notes!N72</f>
        <v>0.99867892891621357</v>
      </c>
      <c r="AI97" s="57">
        <f>Notes!N72-'Mobile Coverage '!AI76</f>
        <v>216205</v>
      </c>
      <c r="AJ97" s="11">
        <f>AK97/Notes!P72</f>
        <v>0.99867430978655003</v>
      </c>
      <c r="AK97" s="57">
        <f>Notes!P72-'Mobile Coverage '!AK76</f>
        <v>216204</v>
      </c>
      <c r="AL97" s="11">
        <f>AM97/Notes!R72</f>
        <v>0.99859578458226905</v>
      </c>
      <c r="AM97" s="57">
        <f>Notes!R72-'Mobile Coverage '!AM76</f>
        <v>216187</v>
      </c>
      <c r="AN97" s="11">
        <f>AO97/Notes!R72</f>
        <v>0.99834173245077162</v>
      </c>
      <c r="AO97" s="57">
        <f>Notes!R72-'Mobile Coverage '!AO76</f>
        <v>216132</v>
      </c>
      <c r="AQ97" s="135"/>
      <c r="AR97" s="41" t="s">
        <v>61</v>
      </c>
      <c r="AS97" s="10" t="s">
        <v>56</v>
      </c>
      <c r="AT97" s="38" t="s">
        <v>197</v>
      </c>
      <c r="AU97" s="11">
        <v>0.999</v>
      </c>
      <c r="AV97" s="57">
        <v>215986</v>
      </c>
      <c r="AW97" s="11">
        <v>0.999</v>
      </c>
      <c r="AX97" s="57">
        <f>Notes!H72-'Mobile Coverage '!AX76</f>
        <v>215826</v>
      </c>
      <c r="AY97" s="11">
        <f>AZ97/Notes!J72</f>
        <v>0.99946281623221156</v>
      </c>
      <c r="AZ97" s="57">
        <f>Notes!J72-'Mobile Coverage '!AZ76</f>
        <v>215825</v>
      </c>
      <c r="BA97" s="11">
        <f>BB97/Notes!L72</f>
        <v>0.99950113399633245</v>
      </c>
      <c r="BB97" s="57">
        <f>Notes!L72-'Mobile Coverage '!BB76</f>
        <v>216383</v>
      </c>
      <c r="BC97" s="11">
        <f>BD97/Notes!N72</f>
        <v>0.99948265747767806</v>
      </c>
      <c r="BD97" s="57">
        <f>Notes!N72-'Mobile Coverage '!BD76</f>
        <v>216379</v>
      </c>
      <c r="BE97" s="11">
        <f>BF97/Notes!P72</f>
        <v>0.99940875140306062</v>
      </c>
      <c r="BF97" s="57">
        <f>Notes!P72-'Mobile Coverage '!BF76</f>
        <v>216363</v>
      </c>
      <c r="BG97" s="11">
        <f>BH97/Notes!R72</f>
        <v>0.99938103662507916</v>
      </c>
      <c r="BH97" s="57">
        <f>Notes!R72-'Mobile Coverage '!BH76</f>
        <v>216357</v>
      </c>
      <c r="BI97" s="11">
        <f>BJ97/Notes!R72</f>
        <v>0.99933022619877965</v>
      </c>
      <c r="BJ97" s="57">
        <f>Notes!R72-'Mobile Coverage '!BJ76</f>
        <v>216346</v>
      </c>
    </row>
    <row r="98" spans="1:62" x14ac:dyDescent="0.45">
      <c r="A98" s="136"/>
      <c r="B98" s="10" t="s">
        <v>61</v>
      </c>
      <c r="C98" s="10" t="s">
        <v>57</v>
      </c>
      <c r="D98" s="38" t="s">
        <v>195</v>
      </c>
      <c r="E98" s="11">
        <v>0.88400000000000001</v>
      </c>
      <c r="F98" s="57">
        <v>1645852</v>
      </c>
      <c r="G98" s="11">
        <v>0.88300000000000001</v>
      </c>
      <c r="H98" s="57">
        <f>Notes!H73-'Mobile Coverage '!H77</f>
        <v>1643579</v>
      </c>
      <c r="I98" s="11">
        <f>J98/Notes!J73</f>
        <v>0.88148205444713557</v>
      </c>
      <c r="J98" s="57">
        <f>Notes!J73-'Mobile Coverage '!J77</f>
        <v>1641019</v>
      </c>
      <c r="K98" s="11">
        <f>L98/Notes!L73</f>
        <v>0.89411786227735646</v>
      </c>
      <c r="L98" s="57">
        <f>Notes!L73-'Mobile Coverage '!L77</f>
        <v>1661786</v>
      </c>
      <c r="M98" s="11">
        <f>N98/Notes!N73</f>
        <v>0.89248704384431954</v>
      </c>
      <c r="N98" s="57">
        <f>Notes!N73-'Mobile Coverage '!N77</f>
        <v>1658755</v>
      </c>
      <c r="O98" s="11">
        <f>P98/Notes!P73</f>
        <v>0.89058020764284052</v>
      </c>
      <c r="P98" s="57">
        <f>Notes!P73-'Mobile Coverage '!P77</f>
        <v>1655211</v>
      </c>
      <c r="Q98" s="11">
        <f>R98/Notes!R73</f>
        <v>0.8832369513003504</v>
      </c>
      <c r="R98" s="57">
        <f>Notes!R73-'Mobile Coverage '!R77</f>
        <v>1641563</v>
      </c>
      <c r="S98" s="11">
        <f>T98/Notes!R73</f>
        <v>0.86859993887793663</v>
      </c>
      <c r="T98" s="57">
        <f>Notes!R73-'Mobile Coverage '!T77</f>
        <v>1614359</v>
      </c>
      <c r="V98" s="136"/>
      <c r="W98" s="10" t="s">
        <v>61</v>
      </c>
      <c r="X98" s="10" t="s">
        <v>57</v>
      </c>
      <c r="Y98" s="38" t="s">
        <v>196</v>
      </c>
      <c r="Z98" s="11">
        <v>0.94699999999999995</v>
      </c>
      <c r="AA98" s="57">
        <v>1763347</v>
      </c>
      <c r="AB98" s="11">
        <v>0.94799999999999995</v>
      </c>
      <c r="AC98" s="57">
        <f>Notes!H73-'Mobile Coverage '!AC77</f>
        <v>1764128</v>
      </c>
      <c r="AD98" s="11">
        <f>AE98/Notes!J73</f>
        <v>0.94688232377680337</v>
      </c>
      <c r="AE98" s="57">
        <f>Notes!J73-'Mobile Coverage '!AE77</f>
        <v>1762772</v>
      </c>
      <c r="AF98" s="11">
        <f>AG98/Notes!L73</f>
        <v>0.95054923769595645</v>
      </c>
      <c r="AG98" s="57">
        <f>Notes!L73-'Mobile Coverage '!AG77</f>
        <v>1766668</v>
      </c>
      <c r="AH98" s="11">
        <f>AI98/Notes!N73</f>
        <v>0.95042010657621745</v>
      </c>
      <c r="AI98" s="57">
        <f>Notes!N73-'Mobile Coverage '!AI77</f>
        <v>1766428</v>
      </c>
      <c r="AJ98" s="11">
        <f>AK98/Notes!P73</f>
        <v>0.94916269229775918</v>
      </c>
      <c r="AK98" s="57">
        <f>Notes!P73-'Mobile Coverage '!AK77</f>
        <v>1764091</v>
      </c>
      <c r="AL98" s="11">
        <f>AM98/Notes!R73</f>
        <v>0.94614748065185394</v>
      </c>
      <c r="AM98" s="57">
        <f>Notes!R73-'Mobile Coverage '!AM77</f>
        <v>1758487</v>
      </c>
      <c r="AN98" s="11">
        <f>AO98/Notes!R73</f>
        <v>0.94055072270383344</v>
      </c>
      <c r="AO98" s="57">
        <f>Notes!R73-'Mobile Coverage '!AO77</f>
        <v>1748085</v>
      </c>
      <c r="AQ98" s="136"/>
      <c r="AR98" s="10" t="s">
        <v>61</v>
      </c>
      <c r="AS98" s="10" t="s">
        <v>57</v>
      </c>
      <c r="AT98" s="38" t="s">
        <v>197</v>
      </c>
      <c r="AU98" s="11">
        <v>0.97</v>
      </c>
      <c r="AV98" s="57">
        <v>1805746</v>
      </c>
      <c r="AW98" s="11">
        <v>0.97</v>
      </c>
      <c r="AX98" s="57">
        <f>Notes!H73-'Mobile Coverage '!AX77</f>
        <v>1806681</v>
      </c>
      <c r="AY98" s="11">
        <f>AZ98/Notes!J73</f>
        <v>0.96950999082001588</v>
      </c>
      <c r="AZ98" s="57">
        <f>Notes!J73-'Mobile Coverage '!AZ77</f>
        <v>1804897</v>
      </c>
      <c r="BA98" s="11">
        <f>BB98/Notes!L73</f>
        <v>0.97287600829882659</v>
      </c>
      <c r="BB98" s="57">
        <f>Notes!L73-'Mobile Coverage '!BB77</f>
        <v>1808164</v>
      </c>
      <c r="BC98" s="11">
        <f>BD98/Notes!N73</f>
        <v>0.9726236645690034</v>
      </c>
      <c r="BD98" s="57">
        <f>Notes!N73-'Mobile Coverage '!BD77</f>
        <v>1807695</v>
      </c>
      <c r="BE98" s="11">
        <f>BF98/Notes!P73</f>
        <v>0.97063881164934873</v>
      </c>
      <c r="BF98" s="57">
        <f>Notes!P73-'Mobile Coverage '!BF77</f>
        <v>1804006</v>
      </c>
      <c r="BG98" s="11">
        <f>BH98/Notes!R73</f>
        <v>0.96917640171830477</v>
      </c>
      <c r="BH98" s="57">
        <f>Notes!R73-'Mobile Coverage '!BH77</f>
        <v>1801288</v>
      </c>
      <c r="BI98" s="11">
        <f>BJ98/Notes!R73</f>
        <v>0.96190847186232897</v>
      </c>
      <c r="BJ98" s="57">
        <f>Notes!R73-'Mobile Coverage '!BJ77</f>
        <v>1787780</v>
      </c>
    </row>
    <row r="99" spans="1:62" x14ac:dyDescent="0.45">
      <c r="A99" s="28"/>
      <c r="C99" s="61"/>
      <c r="E99" s="55"/>
      <c r="G99" s="55"/>
      <c r="I99" s="55"/>
      <c r="K99" s="55"/>
      <c r="M99" s="55"/>
      <c r="O99" s="55"/>
      <c r="Q99" s="55"/>
      <c r="S99" s="55"/>
      <c r="V99" s="28"/>
      <c r="X99" s="61"/>
      <c r="Z99" s="55"/>
      <c r="AB99" s="55"/>
      <c r="AD99" s="55"/>
      <c r="AF99" s="55"/>
      <c r="AH99" s="55"/>
      <c r="AJ99" s="55"/>
      <c r="AL99" s="55"/>
      <c r="AN99" s="55"/>
      <c r="AU99" s="55"/>
      <c r="AW99" s="55"/>
      <c r="BF99" s="60"/>
      <c r="BG99" s="121"/>
      <c r="BH99" s="60"/>
    </row>
    <row r="100" spans="1:62" x14ac:dyDescent="0.45">
      <c r="A100" s="28" t="s">
        <v>23</v>
      </c>
    </row>
    <row r="101" spans="1:62" x14ac:dyDescent="0.45">
      <c r="A101" s="28" t="s">
        <v>201</v>
      </c>
      <c r="B101" s="29"/>
      <c r="C101" s="29"/>
      <c r="D101" s="29"/>
      <c r="F101" s="29"/>
      <c r="H101" s="29"/>
      <c r="J101" s="29"/>
      <c r="L101" s="29"/>
      <c r="M101" s="54"/>
      <c r="N101" s="29"/>
      <c r="P101" s="29"/>
      <c r="R101" s="29"/>
      <c r="S101" s="29"/>
      <c r="T101" s="29"/>
      <c r="V101" s="28" t="s">
        <v>202</v>
      </c>
      <c r="W101" s="29"/>
      <c r="X101" s="29"/>
      <c r="Y101" s="29"/>
      <c r="AA101" s="29"/>
      <c r="AC101" s="29"/>
      <c r="AE101" s="29"/>
      <c r="AG101" s="29"/>
      <c r="AI101" s="54"/>
      <c r="AK101" s="29"/>
      <c r="AM101" s="29"/>
      <c r="AN101" s="29"/>
      <c r="AO101" s="29"/>
      <c r="AQ101" s="28" t="s">
        <v>203</v>
      </c>
      <c r="AR101" s="29"/>
      <c r="AS101" s="29"/>
      <c r="AT101" s="29"/>
      <c r="AV101" s="29"/>
      <c r="AX101" s="29"/>
      <c r="AZ101" s="29"/>
      <c r="BB101" s="29"/>
      <c r="BD101" s="29"/>
      <c r="BF101" s="29"/>
      <c r="BH101" s="29"/>
      <c r="BI101" s="29"/>
      <c r="BJ101" s="29"/>
    </row>
    <row r="102" spans="1:62" x14ac:dyDescent="0.45">
      <c r="A102" s="43" t="s">
        <v>176</v>
      </c>
      <c r="B102" s="28"/>
      <c r="C102" s="30"/>
      <c r="D102" s="31"/>
      <c r="E102" s="131">
        <v>43952</v>
      </c>
      <c r="F102" s="132"/>
      <c r="G102" s="131">
        <v>43831</v>
      </c>
      <c r="H102" s="132"/>
      <c r="I102" s="131">
        <v>43709</v>
      </c>
      <c r="J102" s="132"/>
      <c r="K102" s="131">
        <v>43586</v>
      </c>
      <c r="L102" s="132"/>
      <c r="M102" s="131">
        <v>43466</v>
      </c>
      <c r="N102" s="132"/>
      <c r="O102" s="131">
        <v>43344</v>
      </c>
      <c r="P102" s="132"/>
      <c r="Q102" s="131">
        <v>43221</v>
      </c>
      <c r="R102" s="132"/>
      <c r="S102" s="131">
        <v>43101</v>
      </c>
      <c r="T102" s="132"/>
      <c r="V102" s="43" t="s">
        <v>176</v>
      </c>
      <c r="W102" s="28"/>
      <c r="X102" s="30"/>
      <c r="Y102" s="31"/>
      <c r="Z102" s="131">
        <v>43952</v>
      </c>
      <c r="AA102" s="132"/>
      <c r="AB102" s="131">
        <v>43831</v>
      </c>
      <c r="AC102" s="132"/>
      <c r="AD102" s="131">
        <v>43709</v>
      </c>
      <c r="AE102" s="132"/>
      <c r="AF102" s="131">
        <v>43586</v>
      </c>
      <c r="AG102" s="132"/>
      <c r="AH102" s="131">
        <v>43466</v>
      </c>
      <c r="AI102" s="132"/>
      <c r="AJ102" s="131">
        <v>43344</v>
      </c>
      <c r="AK102" s="132"/>
      <c r="AL102" s="131">
        <v>43221</v>
      </c>
      <c r="AM102" s="132"/>
      <c r="AN102" s="131">
        <v>43101</v>
      </c>
      <c r="AO102" s="132"/>
      <c r="AQ102" s="43" t="s">
        <v>176</v>
      </c>
      <c r="AR102" s="28"/>
      <c r="AS102" s="30"/>
      <c r="AT102" s="31"/>
      <c r="AU102" s="131">
        <v>43952</v>
      </c>
      <c r="AV102" s="132"/>
      <c r="AW102" s="131">
        <v>43831</v>
      </c>
      <c r="AX102" s="132"/>
      <c r="AY102" s="131">
        <v>43709</v>
      </c>
      <c r="AZ102" s="132"/>
      <c r="BA102" s="131">
        <v>43586</v>
      </c>
      <c r="BB102" s="132"/>
      <c r="BC102" s="131">
        <v>43466</v>
      </c>
      <c r="BD102" s="132"/>
      <c r="BE102" s="131">
        <v>43344</v>
      </c>
      <c r="BF102" s="132"/>
      <c r="BG102" s="131">
        <v>43221</v>
      </c>
      <c r="BH102" s="132"/>
      <c r="BI102" s="131">
        <v>43101</v>
      </c>
      <c r="BJ102" s="132"/>
    </row>
    <row r="103" spans="1:62" x14ac:dyDescent="0.45">
      <c r="A103" s="58" t="s">
        <v>25</v>
      </c>
      <c r="B103" s="32"/>
      <c r="C103" s="33" t="s">
        <v>34</v>
      </c>
      <c r="D103" s="34" t="s">
        <v>35</v>
      </c>
      <c r="E103" s="35" t="s">
        <v>102</v>
      </c>
      <c r="F103" s="36" t="s">
        <v>103</v>
      </c>
      <c r="G103" s="35" t="s">
        <v>102</v>
      </c>
      <c r="H103" s="36" t="s">
        <v>103</v>
      </c>
      <c r="I103" s="35" t="s">
        <v>102</v>
      </c>
      <c r="J103" s="36" t="s">
        <v>103</v>
      </c>
      <c r="K103" s="35" t="s">
        <v>102</v>
      </c>
      <c r="L103" s="36" t="s">
        <v>103</v>
      </c>
      <c r="M103" s="35" t="s">
        <v>102</v>
      </c>
      <c r="N103" s="36" t="s">
        <v>103</v>
      </c>
      <c r="O103" s="35" t="s">
        <v>102</v>
      </c>
      <c r="P103" s="36" t="s">
        <v>103</v>
      </c>
      <c r="Q103" s="35" t="s">
        <v>102</v>
      </c>
      <c r="R103" s="36" t="s">
        <v>103</v>
      </c>
      <c r="S103" s="35" t="s">
        <v>102</v>
      </c>
      <c r="T103" s="36" t="s">
        <v>103</v>
      </c>
      <c r="V103" s="58" t="s">
        <v>25</v>
      </c>
      <c r="W103" s="32"/>
      <c r="X103" s="33" t="s">
        <v>34</v>
      </c>
      <c r="Y103" s="34" t="s">
        <v>35</v>
      </c>
      <c r="Z103" s="35" t="s">
        <v>102</v>
      </c>
      <c r="AA103" s="36" t="s">
        <v>103</v>
      </c>
      <c r="AB103" s="35" t="s">
        <v>102</v>
      </c>
      <c r="AC103" s="36" t="s">
        <v>103</v>
      </c>
      <c r="AD103" s="35" t="s">
        <v>102</v>
      </c>
      <c r="AE103" s="36" t="s">
        <v>103</v>
      </c>
      <c r="AF103" s="35" t="s">
        <v>102</v>
      </c>
      <c r="AG103" s="36" t="s">
        <v>103</v>
      </c>
      <c r="AH103" s="35" t="s">
        <v>102</v>
      </c>
      <c r="AI103" s="36" t="s">
        <v>103</v>
      </c>
      <c r="AJ103" s="35" t="s">
        <v>102</v>
      </c>
      <c r="AK103" s="36" t="s">
        <v>103</v>
      </c>
      <c r="AL103" s="35" t="s">
        <v>102</v>
      </c>
      <c r="AM103" s="36" t="s">
        <v>103</v>
      </c>
      <c r="AN103" s="35" t="s">
        <v>102</v>
      </c>
      <c r="AO103" s="36" t="s">
        <v>103</v>
      </c>
      <c r="AQ103" s="58" t="s">
        <v>25</v>
      </c>
      <c r="AR103" s="32"/>
      <c r="AS103" s="33" t="s">
        <v>34</v>
      </c>
      <c r="AT103" s="34" t="s">
        <v>35</v>
      </c>
      <c r="AU103" s="35" t="s">
        <v>102</v>
      </c>
      <c r="AV103" s="36" t="s">
        <v>103</v>
      </c>
      <c r="AW103" s="35" t="s">
        <v>102</v>
      </c>
      <c r="AX103" s="36" t="s">
        <v>103</v>
      </c>
      <c r="AY103" s="35" t="s">
        <v>102</v>
      </c>
      <c r="AZ103" s="36" t="s">
        <v>103</v>
      </c>
      <c r="BA103" s="35" t="s">
        <v>102</v>
      </c>
      <c r="BB103" s="36" t="s">
        <v>103</v>
      </c>
      <c r="BC103" s="35" t="s">
        <v>102</v>
      </c>
      <c r="BD103" s="36" t="s">
        <v>103</v>
      </c>
      <c r="BE103" s="35" t="s">
        <v>102</v>
      </c>
      <c r="BF103" s="36" t="s">
        <v>103</v>
      </c>
      <c r="BG103" s="35" t="s">
        <v>102</v>
      </c>
      <c r="BH103" s="36" t="s">
        <v>103</v>
      </c>
      <c r="BI103" s="35" t="s">
        <v>102</v>
      </c>
      <c r="BJ103" s="36" t="s">
        <v>103</v>
      </c>
    </row>
    <row r="104" spans="1:62" ht="14.25" hidden="1" customHeight="1" x14ac:dyDescent="0.45">
      <c r="A104" s="32"/>
      <c r="B104" s="31" t="s">
        <v>42</v>
      </c>
      <c r="C104" s="33" t="s">
        <v>34</v>
      </c>
      <c r="D104" s="34" t="s">
        <v>35</v>
      </c>
      <c r="E104" s="34" t="s">
        <v>221</v>
      </c>
      <c r="F104" s="34" t="s">
        <v>222</v>
      </c>
      <c r="G104" s="34" t="s">
        <v>104</v>
      </c>
      <c r="H104" s="34" t="s">
        <v>105</v>
      </c>
      <c r="I104" s="34" t="s">
        <v>106</v>
      </c>
      <c r="J104" s="34" t="s">
        <v>109</v>
      </c>
      <c r="K104" s="34" t="s">
        <v>108</v>
      </c>
      <c r="L104" s="34" t="s">
        <v>109</v>
      </c>
      <c r="M104" s="34" t="s">
        <v>110</v>
      </c>
      <c r="N104" s="34" t="s">
        <v>111</v>
      </c>
      <c r="O104" s="34" t="s">
        <v>112</v>
      </c>
      <c r="P104" s="34" t="s">
        <v>113</v>
      </c>
      <c r="Q104" s="34" t="s">
        <v>114</v>
      </c>
      <c r="R104" s="34" t="s">
        <v>115</v>
      </c>
      <c r="S104" s="34" t="s">
        <v>204</v>
      </c>
      <c r="T104" s="34" t="s">
        <v>205</v>
      </c>
      <c r="V104" s="32"/>
      <c r="W104" s="31" t="s">
        <v>42</v>
      </c>
      <c r="X104" s="33" t="s">
        <v>34</v>
      </c>
      <c r="Y104" s="34" t="s">
        <v>35</v>
      </c>
      <c r="Z104" s="34" t="s">
        <v>221</v>
      </c>
      <c r="AA104" s="34" t="s">
        <v>222</v>
      </c>
      <c r="AB104" s="34" t="s">
        <v>104</v>
      </c>
      <c r="AC104" s="34" t="s">
        <v>105</v>
      </c>
      <c r="AD104" s="34" t="s">
        <v>106</v>
      </c>
      <c r="AE104" s="34" t="s">
        <v>109</v>
      </c>
      <c r="AF104" s="34" t="s">
        <v>108</v>
      </c>
      <c r="AG104" s="34" t="s">
        <v>109</v>
      </c>
      <c r="AH104" s="34" t="s">
        <v>110</v>
      </c>
      <c r="AI104" s="34" t="s">
        <v>111</v>
      </c>
      <c r="AJ104" s="34" t="s">
        <v>112</v>
      </c>
      <c r="AK104" s="34" t="s">
        <v>113</v>
      </c>
      <c r="AL104" s="34" t="s">
        <v>114</v>
      </c>
      <c r="AM104" s="34" t="s">
        <v>115</v>
      </c>
      <c r="AN104" s="34" t="s">
        <v>204</v>
      </c>
      <c r="AO104" s="34" t="s">
        <v>205</v>
      </c>
      <c r="AQ104" s="32"/>
      <c r="AR104" s="31" t="s">
        <v>42</v>
      </c>
      <c r="AS104" s="33" t="s">
        <v>34</v>
      </c>
      <c r="AT104" s="34" t="s">
        <v>35</v>
      </c>
      <c r="AU104" s="34" t="s">
        <v>221</v>
      </c>
      <c r="AV104" s="34" t="s">
        <v>222</v>
      </c>
      <c r="AW104" s="34" t="s">
        <v>104</v>
      </c>
      <c r="AX104" s="34" t="s">
        <v>105</v>
      </c>
      <c r="AY104" s="34" t="s">
        <v>106</v>
      </c>
      <c r="AZ104" s="34" t="s">
        <v>109</v>
      </c>
      <c r="BA104" s="34" t="s">
        <v>108</v>
      </c>
      <c r="BB104" s="34" t="s">
        <v>109</v>
      </c>
      <c r="BC104" s="34" t="s">
        <v>110</v>
      </c>
      <c r="BD104" s="34" t="s">
        <v>111</v>
      </c>
      <c r="BE104" s="34" t="s">
        <v>112</v>
      </c>
      <c r="BF104" s="34" t="s">
        <v>113</v>
      </c>
      <c r="BG104" s="34" t="s">
        <v>114</v>
      </c>
      <c r="BH104" s="34" t="s">
        <v>115</v>
      </c>
      <c r="BI104" s="34" t="s">
        <v>204</v>
      </c>
      <c r="BJ104" s="34" t="s">
        <v>205</v>
      </c>
    </row>
    <row r="105" spans="1:62" x14ac:dyDescent="0.45">
      <c r="A105" s="133" t="s">
        <v>15</v>
      </c>
      <c r="B105" s="10" t="s">
        <v>53</v>
      </c>
      <c r="C105" s="37" t="s">
        <v>54</v>
      </c>
      <c r="D105" s="38" t="s">
        <v>206</v>
      </c>
      <c r="E105" s="8">
        <v>0.55900000000000005</v>
      </c>
      <c r="F105" s="56">
        <v>562605</v>
      </c>
      <c r="G105" s="8">
        <v>0.55500000000000005</v>
      </c>
      <c r="H105" s="56">
        <v>558076</v>
      </c>
      <c r="I105" s="8">
        <v>0.54600000000000004</v>
      </c>
      <c r="J105" s="56">
        <v>548414</v>
      </c>
      <c r="K105" s="8">
        <v>0.55700000000000005</v>
      </c>
      <c r="L105" s="56">
        <v>694585</v>
      </c>
      <c r="M105" s="25">
        <v>0.55100000000000005</v>
      </c>
      <c r="N105" s="56">
        <v>688047</v>
      </c>
      <c r="O105" s="8">
        <v>0.55700000000000005</v>
      </c>
      <c r="P105" s="56">
        <v>694731</v>
      </c>
      <c r="Q105" s="8">
        <v>0.54100000000000004</v>
      </c>
      <c r="R105" s="56">
        <v>675718</v>
      </c>
      <c r="S105" s="8">
        <v>0.51800000000000002</v>
      </c>
      <c r="T105" s="56">
        <v>646872</v>
      </c>
      <c r="V105" s="133" t="s">
        <v>15</v>
      </c>
      <c r="W105" s="10" t="s">
        <v>53</v>
      </c>
      <c r="X105" s="37" t="s">
        <v>54</v>
      </c>
      <c r="Y105" s="38" t="s">
        <v>207</v>
      </c>
      <c r="Z105" s="8">
        <v>0.76100000000000001</v>
      </c>
      <c r="AA105" s="56">
        <v>764954</v>
      </c>
      <c r="AB105" s="8">
        <v>0.75700000000000001</v>
      </c>
      <c r="AC105" s="56">
        <v>761148</v>
      </c>
      <c r="AD105" s="8">
        <v>0.751</v>
      </c>
      <c r="AE105" s="56">
        <v>755038</v>
      </c>
      <c r="AF105" s="8">
        <v>0.75900000000000001</v>
      </c>
      <c r="AG105" s="56">
        <v>946661</v>
      </c>
      <c r="AH105" s="8">
        <v>0.755</v>
      </c>
      <c r="AI105" s="56">
        <v>942076</v>
      </c>
      <c r="AJ105" s="8">
        <v>0.75700000000000001</v>
      </c>
      <c r="AK105" s="56">
        <v>944814</v>
      </c>
      <c r="AL105" s="8">
        <v>0.748</v>
      </c>
      <c r="AM105" s="56">
        <v>932912</v>
      </c>
      <c r="AN105" s="8">
        <v>0.73399999999999999</v>
      </c>
      <c r="AO105" s="56">
        <v>916624</v>
      </c>
      <c r="AQ105" s="133" t="s">
        <v>15</v>
      </c>
      <c r="AR105" s="10" t="s">
        <v>53</v>
      </c>
      <c r="AS105" s="37" t="s">
        <v>54</v>
      </c>
      <c r="AT105" s="38" t="s">
        <v>208</v>
      </c>
      <c r="AU105" s="8">
        <v>0.88200000000000001</v>
      </c>
      <c r="AV105" s="56">
        <v>886936</v>
      </c>
      <c r="AW105" s="8">
        <v>0.877</v>
      </c>
      <c r="AX105" s="56">
        <v>882111</v>
      </c>
      <c r="AY105" s="8">
        <v>0.873</v>
      </c>
      <c r="AZ105" s="56">
        <v>877218</v>
      </c>
      <c r="BA105" s="8">
        <v>0.876</v>
      </c>
      <c r="BB105" s="56">
        <v>1092887</v>
      </c>
      <c r="BC105" s="8">
        <v>0.872</v>
      </c>
      <c r="BD105" s="56">
        <v>1088452</v>
      </c>
      <c r="BE105" s="8">
        <v>0.86899999999999999</v>
      </c>
      <c r="BF105" s="56">
        <v>1084391</v>
      </c>
      <c r="BG105" s="8">
        <v>0.85699999999999998</v>
      </c>
      <c r="BH105" s="56">
        <v>1069141</v>
      </c>
      <c r="BI105" s="8">
        <v>0.83799999999999997</v>
      </c>
      <c r="BJ105" s="56">
        <v>1045876</v>
      </c>
    </row>
    <row r="106" spans="1:62" x14ac:dyDescent="0.45">
      <c r="A106" s="133"/>
      <c r="B106" s="10" t="s">
        <v>53</v>
      </c>
      <c r="C106" s="10" t="s">
        <v>56</v>
      </c>
      <c r="D106" s="38" t="s">
        <v>206</v>
      </c>
      <c r="E106" s="11">
        <v>0.81799999999999995</v>
      </c>
      <c r="F106" s="57">
        <v>255480</v>
      </c>
      <c r="G106" s="11">
        <v>0.81899999999999995</v>
      </c>
      <c r="H106" s="57">
        <v>255792</v>
      </c>
      <c r="I106" s="11">
        <v>0.80900000000000005</v>
      </c>
      <c r="J106" s="57">
        <v>252370</v>
      </c>
      <c r="K106" s="11">
        <v>0.80700000000000005</v>
      </c>
      <c r="L106" s="57">
        <v>310795</v>
      </c>
      <c r="M106" s="11">
        <v>0.80300000000000005</v>
      </c>
      <c r="N106" s="57">
        <v>309369</v>
      </c>
      <c r="O106" s="11">
        <v>0.80700000000000005</v>
      </c>
      <c r="P106" s="57">
        <v>310758</v>
      </c>
      <c r="Q106" s="11">
        <v>0.79700000000000004</v>
      </c>
      <c r="R106" s="57">
        <v>306842</v>
      </c>
      <c r="S106" s="11">
        <v>0.78100000000000003</v>
      </c>
      <c r="T106" s="57">
        <v>300855</v>
      </c>
      <c r="V106" s="133"/>
      <c r="W106" s="10" t="s">
        <v>53</v>
      </c>
      <c r="X106" s="10" t="s">
        <v>56</v>
      </c>
      <c r="Y106" s="38" t="s">
        <v>207</v>
      </c>
      <c r="Z106" s="11">
        <v>0.94099999999999995</v>
      </c>
      <c r="AA106" s="57">
        <v>293745</v>
      </c>
      <c r="AB106" s="11">
        <v>0.94099999999999995</v>
      </c>
      <c r="AC106" s="57">
        <v>293668</v>
      </c>
      <c r="AD106" s="11">
        <v>0.93700000000000006</v>
      </c>
      <c r="AE106" s="57">
        <v>292311</v>
      </c>
      <c r="AF106" s="11">
        <v>0.94199999999999995</v>
      </c>
      <c r="AG106" s="57">
        <v>362831</v>
      </c>
      <c r="AH106" s="11">
        <v>0.94199999999999995</v>
      </c>
      <c r="AI106" s="57">
        <v>362653</v>
      </c>
      <c r="AJ106" s="11">
        <v>0.94399999999999995</v>
      </c>
      <c r="AK106" s="57">
        <v>363366</v>
      </c>
      <c r="AL106" s="11">
        <v>0.94099999999999995</v>
      </c>
      <c r="AM106" s="57">
        <v>362346</v>
      </c>
      <c r="AN106" s="11">
        <v>0.93799999999999994</v>
      </c>
      <c r="AO106" s="57">
        <v>361161</v>
      </c>
      <c r="AQ106" s="133"/>
      <c r="AR106" s="10" t="s">
        <v>53</v>
      </c>
      <c r="AS106" s="10" t="s">
        <v>56</v>
      </c>
      <c r="AT106" s="38" t="s">
        <v>208</v>
      </c>
      <c r="AU106" s="11">
        <v>0.98899999999999999</v>
      </c>
      <c r="AV106" s="57">
        <v>308877</v>
      </c>
      <c r="AW106" s="11">
        <v>0.98899999999999999</v>
      </c>
      <c r="AX106" s="57">
        <v>308602</v>
      </c>
      <c r="AY106" s="11">
        <v>0.98799999999999999</v>
      </c>
      <c r="AZ106" s="57">
        <v>308070</v>
      </c>
      <c r="BA106" s="11">
        <v>0.99</v>
      </c>
      <c r="BB106" s="57">
        <v>381105</v>
      </c>
      <c r="BC106" s="11">
        <v>0.98899999999999999</v>
      </c>
      <c r="BD106" s="57">
        <v>381023</v>
      </c>
      <c r="BE106" s="11">
        <v>0.98899999999999999</v>
      </c>
      <c r="BF106" s="57">
        <v>380959</v>
      </c>
      <c r="BG106" s="11">
        <v>0.98799999999999999</v>
      </c>
      <c r="BH106" s="57">
        <v>380478</v>
      </c>
      <c r="BI106" s="11">
        <v>0.98399999999999999</v>
      </c>
      <c r="BJ106" s="57">
        <v>378840</v>
      </c>
    </row>
    <row r="107" spans="1:62" x14ac:dyDescent="0.45">
      <c r="A107" s="133"/>
      <c r="B107" s="10" t="s">
        <v>53</v>
      </c>
      <c r="C107" s="10" t="s">
        <v>57</v>
      </c>
      <c r="D107" s="38" t="s">
        <v>206</v>
      </c>
      <c r="E107" s="11">
        <v>0.443</v>
      </c>
      <c r="F107" s="57">
        <v>307125</v>
      </c>
      <c r="G107" s="11">
        <v>0.436</v>
      </c>
      <c r="H107" s="57">
        <v>302284</v>
      </c>
      <c r="I107" s="11">
        <v>0.42699999999999999</v>
      </c>
      <c r="J107" s="57">
        <v>296044</v>
      </c>
      <c r="K107" s="11">
        <v>0.44500000000000001</v>
      </c>
      <c r="L107" s="57">
        <v>383790</v>
      </c>
      <c r="M107" s="11">
        <v>0.439</v>
      </c>
      <c r="N107" s="57">
        <v>378678</v>
      </c>
      <c r="O107" s="11">
        <v>0.44500000000000001</v>
      </c>
      <c r="P107" s="57">
        <v>383973</v>
      </c>
      <c r="Q107" s="11">
        <v>0.42699999999999999</v>
      </c>
      <c r="R107" s="57">
        <v>368876</v>
      </c>
      <c r="S107" s="11">
        <v>0.40100000000000002</v>
      </c>
      <c r="T107" s="57">
        <v>346017</v>
      </c>
      <c r="V107" s="133"/>
      <c r="W107" s="10" t="s">
        <v>53</v>
      </c>
      <c r="X107" s="10" t="s">
        <v>57</v>
      </c>
      <c r="Y107" s="38" t="s">
        <v>207</v>
      </c>
      <c r="Z107" s="11">
        <v>0.67900000000000005</v>
      </c>
      <c r="AA107" s="57">
        <v>471209</v>
      </c>
      <c r="AB107" s="11">
        <v>0.67400000000000004</v>
      </c>
      <c r="AC107" s="57">
        <v>467480</v>
      </c>
      <c r="AD107" s="11">
        <v>0.66700000000000004</v>
      </c>
      <c r="AE107" s="57">
        <v>462727</v>
      </c>
      <c r="AF107" s="11">
        <v>0.67700000000000005</v>
      </c>
      <c r="AG107" s="57">
        <v>583830</v>
      </c>
      <c r="AH107" s="11">
        <v>0.67100000000000004</v>
      </c>
      <c r="AI107" s="57">
        <v>579423</v>
      </c>
      <c r="AJ107" s="11">
        <v>0.67400000000000004</v>
      </c>
      <c r="AK107" s="57">
        <v>581448</v>
      </c>
      <c r="AL107" s="11">
        <v>0.66100000000000003</v>
      </c>
      <c r="AM107" s="57">
        <v>570566</v>
      </c>
      <c r="AN107" s="11">
        <v>0.64400000000000002</v>
      </c>
      <c r="AO107" s="57">
        <v>555463</v>
      </c>
      <c r="AQ107" s="133"/>
      <c r="AR107" s="10" t="s">
        <v>53</v>
      </c>
      <c r="AS107" s="10" t="s">
        <v>57</v>
      </c>
      <c r="AT107" s="38" t="s">
        <v>208</v>
      </c>
      <c r="AU107" s="11">
        <v>0.83299999999999996</v>
      </c>
      <c r="AV107" s="57">
        <v>578059</v>
      </c>
      <c r="AW107" s="11">
        <v>0.82699999999999996</v>
      </c>
      <c r="AX107" s="57">
        <v>573509</v>
      </c>
      <c r="AY107" s="11">
        <v>0.82099999999999995</v>
      </c>
      <c r="AZ107" s="57">
        <v>569148</v>
      </c>
      <c r="BA107" s="11">
        <v>0.82499999999999996</v>
      </c>
      <c r="BB107" s="57">
        <v>711782</v>
      </c>
      <c r="BC107" s="11">
        <v>0.82</v>
      </c>
      <c r="BD107" s="57">
        <v>707429</v>
      </c>
      <c r="BE107" s="11">
        <v>0.81499999999999995</v>
      </c>
      <c r="BF107" s="57">
        <v>703432</v>
      </c>
      <c r="BG107" s="11">
        <v>0.79800000000000004</v>
      </c>
      <c r="BH107" s="57">
        <v>688663</v>
      </c>
      <c r="BI107" s="11">
        <v>0.77300000000000002</v>
      </c>
      <c r="BJ107" s="57">
        <v>667036</v>
      </c>
    </row>
    <row r="108" spans="1:62" x14ac:dyDescent="0.45">
      <c r="A108" s="134" t="s">
        <v>19</v>
      </c>
      <c r="B108" s="41" t="s">
        <v>58</v>
      </c>
      <c r="C108" s="10" t="s">
        <v>54</v>
      </c>
      <c r="D108" s="38" t="s">
        <v>206</v>
      </c>
      <c r="E108" s="13">
        <v>0.627</v>
      </c>
      <c r="F108" s="56">
        <v>400443</v>
      </c>
      <c r="G108" s="13">
        <v>0.624</v>
      </c>
      <c r="H108" s="56">
        <v>398512</v>
      </c>
      <c r="I108" s="13">
        <v>0.61399999999999999</v>
      </c>
      <c r="J108" s="56">
        <v>391689</v>
      </c>
      <c r="K108" s="13">
        <v>0.623</v>
      </c>
      <c r="L108" s="56">
        <v>494631</v>
      </c>
      <c r="M108" s="13">
        <v>0.61699999999999999</v>
      </c>
      <c r="N108" s="56">
        <v>489935</v>
      </c>
      <c r="O108" s="13">
        <v>0.629</v>
      </c>
      <c r="P108" s="56">
        <v>499528</v>
      </c>
      <c r="Q108" s="13">
        <v>0.61299999999999999</v>
      </c>
      <c r="R108" s="56">
        <v>486850</v>
      </c>
      <c r="S108" s="13">
        <v>0.59499999999999997</v>
      </c>
      <c r="T108" s="56">
        <v>472493</v>
      </c>
      <c r="V108" s="134" t="s">
        <v>19</v>
      </c>
      <c r="W108" s="41" t="s">
        <v>58</v>
      </c>
      <c r="X108" s="10" t="s">
        <v>54</v>
      </c>
      <c r="Y108" s="38" t="s">
        <v>207</v>
      </c>
      <c r="Z108" s="13">
        <v>0.82699999999999996</v>
      </c>
      <c r="AA108" s="56">
        <v>528328</v>
      </c>
      <c r="AB108" s="13">
        <v>0.82499999999999996</v>
      </c>
      <c r="AC108" s="56">
        <v>526673</v>
      </c>
      <c r="AD108" s="13">
        <v>0.81899999999999995</v>
      </c>
      <c r="AE108" s="56">
        <v>522422</v>
      </c>
      <c r="AF108" s="13">
        <v>0.82699999999999996</v>
      </c>
      <c r="AG108" s="56">
        <v>656693</v>
      </c>
      <c r="AH108" s="13">
        <v>0.82399999999999995</v>
      </c>
      <c r="AI108" s="56">
        <v>653870</v>
      </c>
      <c r="AJ108" s="13">
        <v>0.83</v>
      </c>
      <c r="AK108" s="56">
        <v>658558</v>
      </c>
      <c r="AL108" s="13">
        <v>0.82399999999999995</v>
      </c>
      <c r="AM108" s="56">
        <v>653850</v>
      </c>
      <c r="AN108" s="13">
        <v>0.81599999999999995</v>
      </c>
      <c r="AO108" s="56">
        <v>647653</v>
      </c>
      <c r="AQ108" s="134" t="s">
        <v>19</v>
      </c>
      <c r="AR108" s="41" t="s">
        <v>58</v>
      </c>
      <c r="AS108" s="10" t="s">
        <v>54</v>
      </c>
      <c r="AT108" s="38" t="s">
        <v>208</v>
      </c>
      <c r="AU108" s="13">
        <v>0.94299999999999995</v>
      </c>
      <c r="AV108" s="56">
        <v>601780</v>
      </c>
      <c r="AW108" s="13">
        <v>0.94</v>
      </c>
      <c r="AX108" s="56">
        <v>600248</v>
      </c>
      <c r="AY108" s="13">
        <v>0.93700000000000006</v>
      </c>
      <c r="AZ108" s="56">
        <v>597848</v>
      </c>
      <c r="BA108" s="13">
        <v>0.93899999999999995</v>
      </c>
      <c r="BB108" s="56">
        <v>745624</v>
      </c>
      <c r="BC108" s="13">
        <v>0.93700000000000006</v>
      </c>
      <c r="BD108" s="56">
        <v>743534</v>
      </c>
      <c r="BE108" s="13">
        <v>0.93899999999999995</v>
      </c>
      <c r="BF108" s="56">
        <v>745358</v>
      </c>
      <c r="BG108" s="13">
        <v>0.93300000000000005</v>
      </c>
      <c r="BH108" s="56">
        <v>740241</v>
      </c>
      <c r="BI108" s="13">
        <v>0.92400000000000004</v>
      </c>
      <c r="BJ108" s="56">
        <v>733343</v>
      </c>
    </row>
    <row r="109" spans="1:62" x14ac:dyDescent="0.45">
      <c r="A109" s="135"/>
      <c r="B109" s="41" t="s">
        <v>58</v>
      </c>
      <c r="C109" s="10" t="s">
        <v>56</v>
      </c>
      <c r="D109" s="38" t="s">
        <v>206</v>
      </c>
      <c r="E109" s="11">
        <v>0.82699999999999996</v>
      </c>
      <c r="F109" s="57">
        <v>208462</v>
      </c>
      <c r="G109" s="11">
        <v>0.83</v>
      </c>
      <c r="H109" s="57">
        <v>209213</v>
      </c>
      <c r="I109" s="11">
        <v>0.81899999999999995</v>
      </c>
      <c r="J109" s="57">
        <v>206400</v>
      </c>
      <c r="K109" s="11">
        <v>0.81799999999999995</v>
      </c>
      <c r="L109" s="57">
        <v>254720</v>
      </c>
      <c r="M109" s="11">
        <v>0.81499999999999995</v>
      </c>
      <c r="N109" s="57">
        <v>253508</v>
      </c>
      <c r="O109" s="11">
        <v>0.82</v>
      </c>
      <c r="P109" s="57">
        <v>255269</v>
      </c>
      <c r="Q109" s="11">
        <v>0.81</v>
      </c>
      <c r="R109" s="57">
        <v>252206</v>
      </c>
      <c r="S109" s="11">
        <v>0.79700000000000004</v>
      </c>
      <c r="T109" s="57">
        <v>248030</v>
      </c>
      <c r="V109" s="135"/>
      <c r="W109" s="41" t="s">
        <v>58</v>
      </c>
      <c r="X109" s="10" t="s">
        <v>56</v>
      </c>
      <c r="Y109" s="38" t="s">
        <v>207</v>
      </c>
      <c r="Z109" s="11">
        <v>0.94499999999999995</v>
      </c>
      <c r="AA109" s="57">
        <v>238404</v>
      </c>
      <c r="AB109" s="11">
        <v>0.94599999999999995</v>
      </c>
      <c r="AC109" s="57">
        <v>238618</v>
      </c>
      <c r="AD109" s="11">
        <v>0.94299999999999995</v>
      </c>
      <c r="AE109" s="57">
        <v>237530</v>
      </c>
      <c r="AF109" s="11">
        <v>0.94799999999999995</v>
      </c>
      <c r="AG109" s="57">
        <v>295167</v>
      </c>
      <c r="AH109" s="11">
        <v>0.94799999999999995</v>
      </c>
      <c r="AI109" s="57">
        <v>295011</v>
      </c>
      <c r="AJ109" s="11">
        <v>0.95</v>
      </c>
      <c r="AK109" s="57">
        <v>295732</v>
      </c>
      <c r="AL109" s="11">
        <v>0.94799999999999995</v>
      </c>
      <c r="AM109" s="57">
        <v>294931</v>
      </c>
      <c r="AN109" s="11">
        <v>0.94499999999999995</v>
      </c>
      <c r="AO109" s="57">
        <v>294111</v>
      </c>
      <c r="AQ109" s="135"/>
      <c r="AR109" s="41" t="s">
        <v>58</v>
      </c>
      <c r="AS109" s="10" t="s">
        <v>56</v>
      </c>
      <c r="AT109" s="38" t="s">
        <v>208</v>
      </c>
      <c r="AU109" s="11">
        <v>0.99199999999999999</v>
      </c>
      <c r="AV109" s="57">
        <v>250095</v>
      </c>
      <c r="AW109" s="11">
        <v>0.99199999999999999</v>
      </c>
      <c r="AX109" s="57">
        <v>250115</v>
      </c>
      <c r="AY109" s="11">
        <v>0.99099999999999999</v>
      </c>
      <c r="AZ109" s="57">
        <v>249721</v>
      </c>
      <c r="BA109" s="11">
        <v>0.99299999999999999</v>
      </c>
      <c r="BB109" s="57">
        <v>308990</v>
      </c>
      <c r="BC109" s="11">
        <v>0.99199999999999999</v>
      </c>
      <c r="BD109" s="57">
        <v>308886</v>
      </c>
      <c r="BE109" s="11">
        <v>0.99299999999999999</v>
      </c>
      <c r="BF109" s="57">
        <v>309074</v>
      </c>
      <c r="BG109" s="11">
        <v>0.99199999999999999</v>
      </c>
      <c r="BH109" s="57">
        <v>308776</v>
      </c>
      <c r="BI109" s="11">
        <v>0.99</v>
      </c>
      <c r="BJ109" s="57">
        <v>308110</v>
      </c>
    </row>
    <row r="110" spans="1:62" x14ac:dyDescent="0.45">
      <c r="A110" s="136"/>
      <c r="B110" s="41" t="s">
        <v>58</v>
      </c>
      <c r="C110" s="10" t="s">
        <v>57</v>
      </c>
      <c r="D110" s="38" t="s">
        <v>206</v>
      </c>
      <c r="E110" s="11">
        <v>0.497</v>
      </c>
      <c r="F110" s="57">
        <v>191981</v>
      </c>
      <c r="G110" s="11">
        <v>0.49</v>
      </c>
      <c r="H110" s="57">
        <v>189299</v>
      </c>
      <c r="I110" s="11">
        <v>0.48</v>
      </c>
      <c r="J110" s="57">
        <v>185289</v>
      </c>
      <c r="K110" s="11">
        <v>0.497</v>
      </c>
      <c r="L110" s="57">
        <v>239911</v>
      </c>
      <c r="M110" s="11">
        <v>0.49</v>
      </c>
      <c r="N110" s="57">
        <v>236427</v>
      </c>
      <c r="O110" s="11">
        <v>0.50600000000000001</v>
      </c>
      <c r="P110" s="57">
        <v>244259</v>
      </c>
      <c r="Q110" s="11">
        <v>0.48599999999999999</v>
      </c>
      <c r="R110" s="57">
        <v>234644</v>
      </c>
      <c r="S110" s="11">
        <v>0.46500000000000002</v>
      </c>
      <c r="T110" s="57">
        <v>224463</v>
      </c>
      <c r="V110" s="136"/>
      <c r="W110" s="41" t="s">
        <v>58</v>
      </c>
      <c r="X110" s="10" t="s">
        <v>57</v>
      </c>
      <c r="Y110" s="38" t="s">
        <v>207</v>
      </c>
      <c r="Z110" s="11">
        <v>0.75</v>
      </c>
      <c r="AA110" s="57">
        <v>289924</v>
      </c>
      <c r="AB110" s="11">
        <v>0.746</v>
      </c>
      <c r="AC110" s="57">
        <v>288055</v>
      </c>
      <c r="AD110" s="11">
        <v>0.73799999999999999</v>
      </c>
      <c r="AE110" s="57">
        <v>284892</v>
      </c>
      <c r="AF110" s="11">
        <v>0.749</v>
      </c>
      <c r="AG110" s="57">
        <v>361526</v>
      </c>
      <c r="AH110" s="11">
        <v>0.74399999999999999</v>
      </c>
      <c r="AI110" s="57">
        <v>358859</v>
      </c>
      <c r="AJ110" s="11">
        <v>0.752</v>
      </c>
      <c r="AK110" s="57">
        <v>362826</v>
      </c>
      <c r="AL110" s="11">
        <v>0.74399999999999999</v>
      </c>
      <c r="AM110" s="57">
        <v>358919</v>
      </c>
      <c r="AN110" s="11">
        <v>0.73299999999999998</v>
      </c>
      <c r="AO110" s="57">
        <v>353542</v>
      </c>
      <c r="AQ110" s="136"/>
      <c r="AR110" s="41" t="s">
        <v>58</v>
      </c>
      <c r="AS110" s="10" t="s">
        <v>57</v>
      </c>
      <c r="AT110" s="38" t="s">
        <v>208</v>
      </c>
      <c r="AU110" s="11">
        <v>0.91</v>
      </c>
      <c r="AV110" s="57">
        <v>351685</v>
      </c>
      <c r="AW110" s="11">
        <v>0.90600000000000003</v>
      </c>
      <c r="AX110" s="57">
        <v>350133</v>
      </c>
      <c r="AY110" s="11">
        <v>0.90100000000000002</v>
      </c>
      <c r="AZ110" s="57">
        <v>348127</v>
      </c>
      <c r="BA110" s="11">
        <v>0.90500000000000003</v>
      </c>
      <c r="BB110" s="57">
        <v>436634</v>
      </c>
      <c r="BC110" s="11">
        <v>0.90100000000000002</v>
      </c>
      <c r="BD110" s="57">
        <v>434648</v>
      </c>
      <c r="BE110" s="11">
        <v>0.90400000000000003</v>
      </c>
      <c r="BF110" s="57">
        <v>436284</v>
      </c>
      <c r="BG110" s="11">
        <v>0.89400000000000002</v>
      </c>
      <c r="BH110" s="57">
        <v>431465</v>
      </c>
      <c r="BI110" s="11">
        <v>0.88100000000000001</v>
      </c>
      <c r="BJ110" s="57">
        <v>425233</v>
      </c>
    </row>
    <row r="111" spans="1:62" x14ac:dyDescent="0.45">
      <c r="A111" s="134" t="s">
        <v>18</v>
      </c>
      <c r="B111" s="41" t="s">
        <v>59</v>
      </c>
      <c r="C111" s="10" t="s">
        <v>54</v>
      </c>
      <c r="D111" s="38" t="s">
        <v>206</v>
      </c>
      <c r="E111" s="13">
        <v>0.44900000000000001</v>
      </c>
      <c r="F111" s="56">
        <v>28074</v>
      </c>
      <c r="G111" s="13">
        <v>0.41599999999999998</v>
      </c>
      <c r="H111" s="56">
        <v>25971</v>
      </c>
      <c r="I111" s="13">
        <v>0.41399999999999998</v>
      </c>
      <c r="J111" s="56">
        <v>25845</v>
      </c>
      <c r="K111" s="13">
        <v>0.47199999999999998</v>
      </c>
      <c r="L111" s="56">
        <v>36559</v>
      </c>
      <c r="M111" s="13">
        <v>0.47399999999999998</v>
      </c>
      <c r="N111" s="56">
        <v>36704</v>
      </c>
      <c r="O111" s="13">
        <v>0.48</v>
      </c>
      <c r="P111" s="56">
        <v>37182</v>
      </c>
      <c r="Q111" s="13">
        <v>0.46800000000000003</v>
      </c>
      <c r="R111" s="56">
        <v>36229</v>
      </c>
      <c r="S111" s="13">
        <v>0.45700000000000002</v>
      </c>
      <c r="T111" s="56">
        <v>35363</v>
      </c>
      <c r="V111" s="134" t="s">
        <v>18</v>
      </c>
      <c r="W111" s="41" t="s">
        <v>59</v>
      </c>
      <c r="X111" s="10" t="s">
        <v>54</v>
      </c>
      <c r="Y111" s="38" t="s">
        <v>207</v>
      </c>
      <c r="Z111" s="13">
        <v>0.63500000000000001</v>
      </c>
      <c r="AA111" s="56">
        <v>39675</v>
      </c>
      <c r="AB111" s="13">
        <v>0.61299999999999999</v>
      </c>
      <c r="AC111" s="56">
        <v>38305</v>
      </c>
      <c r="AD111" s="13">
        <v>0.61199999999999999</v>
      </c>
      <c r="AE111" s="56">
        <v>38158</v>
      </c>
      <c r="AF111" s="13">
        <v>0.65800000000000003</v>
      </c>
      <c r="AG111" s="56">
        <v>51001</v>
      </c>
      <c r="AH111" s="13">
        <v>0.66</v>
      </c>
      <c r="AI111" s="56">
        <v>51089</v>
      </c>
      <c r="AJ111" s="13">
        <v>0.67100000000000004</v>
      </c>
      <c r="AK111" s="56">
        <v>51943</v>
      </c>
      <c r="AL111" s="13">
        <v>0.66600000000000004</v>
      </c>
      <c r="AM111" s="56">
        <v>51557</v>
      </c>
      <c r="AN111" s="13">
        <v>0.66100000000000003</v>
      </c>
      <c r="AO111" s="56">
        <v>51182</v>
      </c>
      <c r="AQ111" s="134" t="s">
        <v>18</v>
      </c>
      <c r="AR111" s="41" t="s">
        <v>59</v>
      </c>
      <c r="AS111" s="10" t="s">
        <v>54</v>
      </c>
      <c r="AT111" s="38" t="s">
        <v>208</v>
      </c>
      <c r="AU111" s="13">
        <v>0.85799999999999998</v>
      </c>
      <c r="AV111" s="56">
        <v>53586</v>
      </c>
      <c r="AW111" s="13">
        <v>0.82699999999999996</v>
      </c>
      <c r="AX111" s="56">
        <v>51643</v>
      </c>
      <c r="AY111" s="13">
        <v>0.82599999999999996</v>
      </c>
      <c r="AZ111" s="56">
        <v>51535</v>
      </c>
      <c r="BA111" s="13">
        <v>0.86899999999999999</v>
      </c>
      <c r="BB111" s="56">
        <v>67348</v>
      </c>
      <c r="BC111" s="13">
        <v>0.872</v>
      </c>
      <c r="BD111" s="56">
        <v>67514</v>
      </c>
      <c r="BE111" s="13">
        <v>0.875</v>
      </c>
      <c r="BF111" s="56">
        <v>67745</v>
      </c>
      <c r="BG111" s="13">
        <v>0.86299999999999999</v>
      </c>
      <c r="BH111" s="56">
        <v>66822</v>
      </c>
      <c r="BI111" s="13">
        <v>0.85799999999999998</v>
      </c>
      <c r="BJ111" s="56">
        <v>66473</v>
      </c>
    </row>
    <row r="112" spans="1:62" x14ac:dyDescent="0.45">
      <c r="A112" s="135"/>
      <c r="B112" s="41" t="s">
        <v>59</v>
      </c>
      <c r="C112" s="10" t="s">
        <v>56</v>
      </c>
      <c r="D112" s="38" t="s">
        <v>206</v>
      </c>
      <c r="E112" s="11">
        <v>0.67900000000000005</v>
      </c>
      <c r="F112" s="57">
        <v>8356</v>
      </c>
      <c r="G112" s="11">
        <v>0.63200000000000001</v>
      </c>
      <c r="H112" s="57">
        <v>7763</v>
      </c>
      <c r="I112" s="11">
        <v>0.628</v>
      </c>
      <c r="J112" s="57">
        <v>7703</v>
      </c>
      <c r="K112" s="11">
        <v>0.65500000000000003</v>
      </c>
      <c r="L112" s="57">
        <v>9930</v>
      </c>
      <c r="M112" s="11">
        <v>0.65700000000000003</v>
      </c>
      <c r="N112" s="57">
        <v>9951</v>
      </c>
      <c r="O112" s="11">
        <v>0.64800000000000002</v>
      </c>
      <c r="P112" s="57">
        <v>9814</v>
      </c>
      <c r="Q112" s="11">
        <v>0.64400000000000002</v>
      </c>
      <c r="R112" s="57">
        <v>9760</v>
      </c>
      <c r="S112" s="11">
        <v>0.64400000000000002</v>
      </c>
      <c r="T112" s="57">
        <v>9755</v>
      </c>
      <c r="V112" s="135"/>
      <c r="W112" s="41" t="s">
        <v>59</v>
      </c>
      <c r="X112" s="10" t="s">
        <v>56</v>
      </c>
      <c r="Y112" s="38" t="s">
        <v>207</v>
      </c>
      <c r="Z112" s="11">
        <v>0.83699999999999997</v>
      </c>
      <c r="AA112" s="57">
        <v>10295</v>
      </c>
      <c r="AB112" s="11">
        <v>0.81299999999999994</v>
      </c>
      <c r="AC112" s="57">
        <v>9986</v>
      </c>
      <c r="AD112" s="11">
        <v>0.81200000000000006</v>
      </c>
      <c r="AE112" s="57">
        <v>9955</v>
      </c>
      <c r="AF112" s="11">
        <v>0.83499999999999996</v>
      </c>
      <c r="AG112" s="57">
        <v>12652</v>
      </c>
      <c r="AH112" s="11">
        <v>0.83599999999999997</v>
      </c>
      <c r="AI112" s="57">
        <v>12673</v>
      </c>
      <c r="AJ112" s="11">
        <v>0.84499999999999997</v>
      </c>
      <c r="AK112" s="57">
        <v>12805</v>
      </c>
      <c r="AL112" s="11">
        <v>0.84599999999999997</v>
      </c>
      <c r="AM112" s="57">
        <v>12821</v>
      </c>
      <c r="AN112" s="11">
        <v>0.84499999999999997</v>
      </c>
      <c r="AO112" s="57">
        <v>12809</v>
      </c>
      <c r="AQ112" s="135"/>
      <c r="AR112" s="41" t="s">
        <v>59</v>
      </c>
      <c r="AS112" s="10" t="s">
        <v>56</v>
      </c>
      <c r="AT112" s="38" t="s">
        <v>208</v>
      </c>
      <c r="AU112" s="11">
        <v>0.96499999999999997</v>
      </c>
      <c r="AV112" s="57">
        <v>11869</v>
      </c>
      <c r="AW112" s="11">
        <v>0.94299999999999995</v>
      </c>
      <c r="AX112" s="57">
        <v>11587</v>
      </c>
      <c r="AY112" s="11">
        <v>0.94299999999999995</v>
      </c>
      <c r="AZ112" s="57">
        <v>11564</v>
      </c>
      <c r="BA112" s="11">
        <v>0.95699999999999996</v>
      </c>
      <c r="BB112" s="57">
        <v>14504</v>
      </c>
      <c r="BC112" s="11">
        <v>0.96</v>
      </c>
      <c r="BD112" s="57">
        <v>14551</v>
      </c>
      <c r="BE112" s="11">
        <v>0.96199999999999997</v>
      </c>
      <c r="BF112" s="57">
        <v>14572</v>
      </c>
      <c r="BG112" s="11">
        <v>0.96099999999999997</v>
      </c>
      <c r="BH112" s="57">
        <v>14567</v>
      </c>
      <c r="BI112" s="11">
        <v>0.96</v>
      </c>
      <c r="BJ112" s="57">
        <v>14549</v>
      </c>
    </row>
    <row r="113" spans="1:62" x14ac:dyDescent="0.45">
      <c r="A113" s="136"/>
      <c r="B113" s="41" t="s">
        <v>59</v>
      </c>
      <c r="C113" s="10" t="s">
        <v>57</v>
      </c>
      <c r="D113" s="38" t="s">
        <v>206</v>
      </c>
      <c r="E113" s="11">
        <v>0.39300000000000002</v>
      </c>
      <c r="F113" s="57">
        <v>19718</v>
      </c>
      <c r="G113" s="11">
        <v>0.36299999999999999</v>
      </c>
      <c r="H113" s="57">
        <v>18208</v>
      </c>
      <c r="I113" s="11">
        <v>0.36199999999999999</v>
      </c>
      <c r="J113" s="57">
        <v>18142</v>
      </c>
      <c r="K113" s="11">
        <v>0.42699999999999999</v>
      </c>
      <c r="L113" s="57">
        <v>26629</v>
      </c>
      <c r="M113" s="11">
        <v>0.42899999999999999</v>
      </c>
      <c r="N113" s="57">
        <v>26753</v>
      </c>
      <c r="O113" s="11">
        <v>0.439</v>
      </c>
      <c r="P113" s="57">
        <v>27368</v>
      </c>
      <c r="Q113" s="11">
        <v>0.42499999999999999</v>
      </c>
      <c r="R113" s="57">
        <v>26469</v>
      </c>
      <c r="S113" s="11">
        <v>0.41099999999999998</v>
      </c>
      <c r="T113" s="57">
        <v>25608</v>
      </c>
      <c r="V113" s="136"/>
      <c r="W113" s="41" t="s">
        <v>59</v>
      </c>
      <c r="X113" s="10" t="s">
        <v>57</v>
      </c>
      <c r="Y113" s="38" t="s">
        <v>207</v>
      </c>
      <c r="Z113" s="11">
        <v>0.58499999999999996</v>
      </c>
      <c r="AA113" s="57">
        <v>29380</v>
      </c>
      <c r="AB113" s="11">
        <v>0.56399999999999995</v>
      </c>
      <c r="AC113" s="57">
        <v>28319</v>
      </c>
      <c r="AD113" s="11">
        <v>0.56299999999999994</v>
      </c>
      <c r="AE113" s="57">
        <v>28203</v>
      </c>
      <c r="AF113" s="11">
        <v>0.61499999999999999</v>
      </c>
      <c r="AG113" s="57">
        <v>38349</v>
      </c>
      <c r="AH113" s="11">
        <v>0.61699999999999999</v>
      </c>
      <c r="AI113" s="57">
        <v>38416</v>
      </c>
      <c r="AJ113" s="11">
        <v>0.628</v>
      </c>
      <c r="AK113" s="57">
        <v>39138</v>
      </c>
      <c r="AL113" s="11">
        <v>0.622</v>
      </c>
      <c r="AM113" s="57">
        <v>38736</v>
      </c>
      <c r="AN113" s="11">
        <v>0.61599999999999999</v>
      </c>
      <c r="AO113" s="57">
        <v>38373</v>
      </c>
      <c r="AQ113" s="136"/>
      <c r="AR113" s="41" t="s">
        <v>59</v>
      </c>
      <c r="AS113" s="10" t="s">
        <v>57</v>
      </c>
      <c r="AT113" s="38" t="s">
        <v>208</v>
      </c>
      <c r="AU113" s="11">
        <v>0.83099999999999996</v>
      </c>
      <c r="AV113" s="57">
        <v>41717</v>
      </c>
      <c r="AW113" s="11">
        <v>0.79800000000000004</v>
      </c>
      <c r="AX113" s="57">
        <v>40056</v>
      </c>
      <c r="AY113" s="11">
        <v>0.79700000000000004</v>
      </c>
      <c r="AZ113" s="57">
        <v>39971</v>
      </c>
      <c r="BA113" s="11">
        <v>0.84799999999999998</v>
      </c>
      <c r="BB113" s="57">
        <v>52844</v>
      </c>
      <c r="BC113" s="11">
        <v>0.85</v>
      </c>
      <c r="BD113" s="57">
        <v>52963</v>
      </c>
      <c r="BE113" s="11">
        <v>0.85299999999999998</v>
      </c>
      <c r="BF113" s="57">
        <v>53173</v>
      </c>
      <c r="BG113" s="11">
        <v>0.83899999999999997</v>
      </c>
      <c r="BH113" s="57">
        <v>52255</v>
      </c>
      <c r="BI113" s="11">
        <v>0.83299999999999996</v>
      </c>
      <c r="BJ113" s="57">
        <v>51924</v>
      </c>
    </row>
    <row r="114" spans="1:62" x14ac:dyDescent="0.45">
      <c r="A114" s="134" t="s">
        <v>17</v>
      </c>
      <c r="B114" s="41" t="s">
        <v>60</v>
      </c>
      <c r="C114" s="10" t="s">
        <v>54</v>
      </c>
      <c r="D114" s="38" t="s">
        <v>206</v>
      </c>
      <c r="E114" s="13">
        <v>0.436</v>
      </c>
      <c r="F114" s="56">
        <v>94168</v>
      </c>
      <c r="G114" s="13">
        <v>0.433</v>
      </c>
      <c r="H114" s="56">
        <v>93688</v>
      </c>
      <c r="I114" s="13">
        <v>0.42499999999999999</v>
      </c>
      <c r="J114" s="56">
        <v>91612</v>
      </c>
      <c r="K114" s="13">
        <v>0.42699999999999999</v>
      </c>
      <c r="L114" s="56">
        <v>113828</v>
      </c>
      <c r="M114" s="13">
        <v>0.42</v>
      </c>
      <c r="N114" s="56">
        <v>112134</v>
      </c>
      <c r="O114" s="13">
        <v>0.40899999999999997</v>
      </c>
      <c r="P114" s="56">
        <v>109078</v>
      </c>
      <c r="Q114" s="13">
        <v>0.39400000000000002</v>
      </c>
      <c r="R114" s="56">
        <v>105007</v>
      </c>
      <c r="S114" s="13">
        <v>0.36199999999999999</v>
      </c>
      <c r="T114" s="56">
        <v>96631</v>
      </c>
      <c r="V114" s="134" t="s">
        <v>17</v>
      </c>
      <c r="W114" s="41" t="s">
        <v>60</v>
      </c>
      <c r="X114" s="10" t="s">
        <v>54</v>
      </c>
      <c r="Y114" s="38" t="s">
        <v>207</v>
      </c>
      <c r="Z114" s="13">
        <v>0.625</v>
      </c>
      <c r="AA114" s="56">
        <v>135088</v>
      </c>
      <c r="AB114" s="13">
        <v>0.622</v>
      </c>
      <c r="AC114" s="56">
        <v>134382</v>
      </c>
      <c r="AD114" s="13">
        <v>0.61699999999999999</v>
      </c>
      <c r="AE114" s="56">
        <v>133084</v>
      </c>
      <c r="AF114" s="13">
        <v>0.61</v>
      </c>
      <c r="AG114" s="56">
        <v>162562</v>
      </c>
      <c r="AH114" s="13">
        <v>0.60399999999999998</v>
      </c>
      <c r="AI114" s="56">
        <v>161014</v>
      </c>
      <c r="AJ114" s="13">
        <v>0.59499999999999997</v>
      </c>
      <c r="AK114" s="56">
        <v>158610</v>
      </c>
      <c r="AL114" s="13">
        <v>0.57299999999999995</v>
      </c>
      <c r="AM114" s="56">
        <v>152787</v>
      </c>
      <c r="AN114" s="13">
        <v>0.54600000000000004</v>
      </c>
      <c r="AO114" s="56">
        <v>145679</v>
      </c>
      <c r="AQ114" s="134" t="s">
        <v>17</v>
      </c>
      <c r="AR114" s="41" t="s">
        <v>60</v>
      </c>
      <c r="AS114" s="10" t="s">
        <v>54</v>
      </c>
      <c r="AT114" s="38" t="s">
        <v>208</v>
      </c>
      <c r="AU114" s="13">
        <v>0.745</v>
      </c>
      <c r="AV114" s="56">
        <v>161013</v>
      </c>
      <c r="AW114" s="13">
        <v>0.73899999999999999</v>
      </c>
      <c r="AX114" s="56">
        <v>159855</v>
      </c>
      <c r="AY114" s="13">
        <v>0.73099999999999998</v>
      </c>
      <c r="AZ114" s="56">
        <v>157732</v>
      </c>
      <c r="BA114" s="13">
        <v>0.72299999999999998</v>
      </c>
      <c r="BB114" s="56">
        <v>192832</v>
      </c>
      <c r="BC114" s="13">
        <v>0.71499999999999997</v>
      </c>
      <c r="BD114" s="56">
        <v>190574</v>
      </c>
      <c r="BE114" s="13">
        <v>0.69399999999999995</v>
      </c>
      <c r="BF114" s="56">
        <v>185077</v>
      </c>
      <c r="BG114" s="13">
        <v>0.66500000000000004</v>
      </c>
      <c r="BH114" s="56">
        <v>177268</v>
      </c>
      <c r="BI114" s="13">
        <v>0.623</v>
      </c>
      <c r="BJ114" s="56">
        <v>166070</v>
      </c>
    </row>
    <row r="115" spans="1:62" x14ac:dyDescent="0.45">
      <c r="A115" s="135"/>
      <c r="B115" s="41" t="s">
        <v>60</v>
      </c>
      <c r="C115" s="10" t="s">
        <v>56</v>
      </c>
      <c r="D115" s="38" t="s">
        <v>206</v>
      </c>
      <c r="E115" s="11">
        <v>0.85499999999999998</v>
      </c>
      <c r="F115" s="57">
        <v>21990</v>
      </c>
      <c r="G115" s="11">
        <v>0.85399999999999998</v>
      </c>
      <c r="H115" s="57">
        <v>21972</v>
      </c>
      <c r="I115" s="11">
        <v>0.84799999999999998</v>
      </c>
      <c r="J115" s="57">
        <v>21735</v>
      </c>
      <c r="K115" s="11">
        <v>0.82399999999999995</v>
      </c>
      <c r="L115" s="57">
        <v>26126</v>
      </c>
      <c r="M115" s="11">
        <v>0.81799999999999995</v>
      </c>
      <c r="N115" s="57">
        <v>25923</v>
      </c>
      <c r="O115" s="11">
        <v>0.81499999999999995</v>
      </c>
      <c r="P115" s="57">
        <v>25843</v>
      </c>
      <c r="Q115" s="11">
        <v>0.80500000000000005</v>
      </c>
      <c r="R115" s="57">
        <v>25524</v>
      </c>
      <c r="S115" s="11">
        <v>0.78900000000000003</v>
      </c>
      <c r="T115" s="57">
        <v>24996</v>
      </c>
      <c r="V115" s="135"/>
      <c r="W115" s="41" t="s">
        <v>60</v>
      </c>
      <c r="X115" s="10" t="s">
        <v>56</v>
      </c>
      <c r="Y115" s="38" t="s">
        <v>207</v>
      </c>
      <c r="Z115" s="11">
        <v>0.95899999999999996</v>
      </c>
      <c r="AA115" s="57">
        <v>24673</v>
      </c>
      <c r="AB115" s="11">
        <v>0.95899999999999996</v>
      </c>
      <c r="AC115" s="57">
        <v>24663</v>
      </c>
      <c r="AD115" s="11">
        <v>0.95799999999999996</v>
      </c>
      <c r="AE115" s="57">
        <v>24557</v>
      </c>
      <c r="AF115" s="11">
        <v>0.95499999999999996</v>
      </c>
      <c r="AG115" s="57">
        <v>30254</v>
      </c>
      <c r="AH115" s="11">
        <v>0.95399999999999996</v>
      </c>
      <c r="AI115" s="57">
        <v>30232</v>
      </c>
      <c r="AJ115" s="11">
        <v>0.95499999999999996</v>
      </c>
      <c r="AK115" s="57">
        <v>30280</v>
      </c>
      <c r="AL115" s="11">
        <v>0.95299999999999996</v>
      </c>
      <c r="AM115" s="57">
        <v>30195</v>
      </c>
      <c r="AN115" s="11">
        <v>0.94799999999999995</v>
      </c>
      <c r="AO115" s="57">
        <v>30039</v>
      </c>
      <c r="AQ115" s="135"/>
      <c r="AR115" s="41" t="s">
        <v>60</v>
      </c>
      <c r="AS115" s="10" t="s">
        <v>56</v>
      </c>
      <c r="AT115" s="38" t="s">
        <v>208</v>
      </c>
      <c r="AU115" s="11">
        <v>0.99</v>
      </c>
      <c r="AV115" s="57">
        <v>25450</v>
      </c>
      <c r="AW115" s="11">
        <v>0.99</v>
      </c>
      <c r="AX115" s="57">
        <v>25457</v>
      </c>
      <c r="AY115" s="11">
        <v>0.99</v>
      </c>
      <c r="AZ115" s="57">
        <v>25375</v>
      </c>
      <c r="BA115" s="11">
        <v>0.98899999999999999</v>
      </c>
      <c r="BB115" s="57">
        <v>31345</v>
      </c>
      <c r="BC115" s="11">
        <v>0.98799999999999999</v>
      </c>
      <c r="BD115" s="57">
        <v>31329</v>
      </c>
      <c r="BE115" s="11">
        <v>0.98599999999999999</v>
      </c>
      <c r="BF115" s="57">
        <v>31262</v>
      </c>
      <c r="BG115" s="11">
        <v>0.98599999999999999</v>
      </c>
      <c r="BH115" s="57">
        <v>31237</v>
      </c>
      <c r="BI115" s="11">
        <v>0.97699999999999998</v>
      </c>
      <c r="BJ115" s="57">
        <v>30957</v>
      </c>
    </row>
    <row r="116" spans="1:62" x14ac:dyDescent="0.45">
      <c r="A116" s="136"/>
      <c r="B116" s="41" t="s">
        <v>60</v>
      </c>
      <c r="C116" s="10" t="s">
        <v>57</v>
      </c>
      <c r="D116" s="38" t="s">
        <v>206</v>
      </c>
      <c r="E116" s="11">
        <v>0.379</v>
      </c>
      <c r="F116" s="57">
        <v>72178</v>
      </c>
      <c r="G116" s="11">
        <v>0.377</v>
      </c>
      <c r="H116" s="57">
        <v>71716</v>
      </c>
      <c r="I116" s="11">
        <v>0.36699999999999999</v>
      </c>
      <c r="J116" s="57">
        <v>69877</v>
      </c>
      <c r="K116" s="11">
        <v>0.373</v>
      </c>
      <c r="L116" s="57">
        <v>87702</v>
      </c>
      <c r="M116" s="11">
        <v>0.36699999999999999</v>
      </c>
      <c r="N116" s="57">
        <v>86211</v>
      </c>
      <c r="O116" s="11">
        <v>0.35399999999999998</v>
      </c>
      <c r="P116" s="57">
        <v>83235</v>
      </c>
      <c r="Q116" s="11">
        <v>0.33800000000000002</v>
      </c>
      <c r="R116" s="57">
        <v>79483</v>
      </c>
      <c r="S116" s="11">
        <v>0.30499999999999999</v>
      </c>
      <c r="T116" s="57">
        <v>71635</v>
      </c>
      <c r="V116" s="136"/>
      <c r="W116" s="41" t="s">
        <v>60</v>
      </c>
      <c r="X116" s="10" t="s">
        <v>57</v>
      </c>
      <c r="Y116" s="38" t="s">
        <v>207</v>
      </c>
      <c r="Z116" s="11">
        <v>0.57999999999999996</v>
      </c>
      <c r="AA116" s="57">
        <v>110415</v>
      </c>
      <c r="AB116" s="11">
        <v>0.57599999999999996</v>
      </c>
      <c r="AC116" s="57">
        <v>109719</v>
      </c>
      <c r="AD116" s="11">
        <v>0.57099999999999995</v>
      </c>
      <c r="AE116" s="57">
        <v>108527</v>
      </c>
      <c r="AF116" s="11">
        <v>0.56299999999999994</v>
      </c>
      <c r="AG116" s="57">
        <v>132308</v>
      </c>
      <c r="AH116" s="11">
        <v>0.55600000000000005</v>
      </c>
      <c r="AI116" s="57">
        <v>130782</v>
      </c>
      <c r="AJ116" s="11">
        <v>0.54600000000000004</v>
      </c>
      <c r="AK116" s="57">
        <v>128330</v>
      </c>
      <c r="AL116" s="11">
        <v>0.52200000000000002</v>
      </c>
      <c r="AM116" s="57">
        <v>122592</v>
      </c>
      <c r="AN116" s="11">
        <v>0.49199999999999999</v>
      </c>
      <c r="AO116" s="57">
        <v>115640</v>
      </c>
      <c r="AQ116" s="136"/>
      <c r="AR116" s="41" t="s">
        <v>60</v>
      </c>
      <c r="AS116" s="10" t="s">
        <v>57</v>
      </c>
      <c r="AT116" s="38" t="s">
        <v>208</v>
      </c>
      <c r="AU116" s="11">
        <v>0.71199999999999997</v>
      </c>
      <c r="AV116" s="57">
        <v>135563</v>
      </c>
      <c r="AW116" s="11">
        <v>0.70599999999999996</v>
      </c>
      <c r="AX116" s="57">
        <v>134398</v>
      </c>
      <c r="AY116" s="11">
        <v>0.69599999999999995</v>
      </c>
      <c r="AZ116" s="57">
        <v>132357</v>
      </c>
      <c r="BA116" s="11">
        <v>0.68700000000000006</v>
      </c>
      <c r="BB116" s="57">
        <v>161487</v>
      </c>
      <c r="BC116" s="11">
        <v>0.67800000000000005</v>
      </c>
      <c r="BD116" s="57">
        <v>159245</v>
      </c>
      <c r="BE116" s="11">
        <v>0.65400000000000003</v>
      </c>
      <c r="BF116" s="57">
        <v>153815</v>
      </c>
      <c r="BG116" s="11">
        <v>0.621</v>
      </c>
      <c r="BH116" s="57">
        <v>146031</v>
      </c>
      <c r="BI116" s="11">
        <v>0.57499999999999996</v>
      </c>
      <c r="BJ116" s="57">
        <v>135113</v>
      </c>
    </row>
    <row r="117" spans="1:62" x14ac:dyDescent="0.45">
      <c r="A117" s="134" t="s">
        <v>16</v>
      </c>
      <c r="B117" s="41" t="s">
        <v>61</v>
      </c>
      <c r="C117" s="10" t="s">
        <v>54</v>
      </c>
      <c r="D117" s="38" t="s">
        <v>206</v>
      </c>
      <c r="E117" s="13">
        <v>0.45</v>
      </c>
      <c r="F117" s="56">
        <v>39920</v>
      </c>
      <c r="G117" s="13">
        <v>0.45</v>
      </c>
      <c r="H117" s="56">
        <v>39905</v>
      </c>
      <c r="I117" s="13">
        <v>0.443</v>
      </c>
      <c r="J117" s="56">
        <v>39268</v>
      </c>
      <c r="K117" s="13">
        <v>0.45</v>
      </c>
      <c r="L117" s="56">
        <v>49567</v>
      </c>
      <c r="M117" s="13">
        <v>0.44700000000000001</v>
      </c>
      <c r="N117" s="56">
        <v>49274</v>
      </c>
      <c r="O117" s="13">
        <v>0.44400000000000001</v>
      </c>
      <c r="P117" s="56">
        <v>48943</v>
      </c>
      <c r="Q117" s="13">
        <v>0.432</v>
      </c>
      <c r="R117" s="56">
        <v>47632</v>
      </c>
      <c r="S117" s="13">
        <v>0.38500000000000001</v>
      </c>
      <c r="T117" s="56">
        <v>42385</v>
      </c>
      <c r="V117" s="134" t="s">
        <v>16</v>
      </c>
      <c r="W117" s="41" t="s">
        <v>61</v>
      </c>
      <c r="X117" s="10" t="s">
        <v>54</v>
      </c>
      <c r="Y117" s="38" t="s">
        <v>207</v>
      </c>
      <c r="Z117" s="13">
        <v>0.69699999999999995</v>
      </c>
      <c r="AA117" s="56">
        <v>61863</v>
      </c>
      <c r="AB117" s="13">
        <v>0.69699999999999995</v>
      </c>
      <c r="AC117" s="56">
        <v>61788</v>
      </c>
      <c r="AD117" s="13">
        <v>0.69199999999999995</v>
      </c>
      <c r="AE117" s="56">
        <v>61374</v>
      </c>
      <c r="AF117" s="13">
        <v>0.69299999999999995</v>
      </c>
      <c r="AG117" s="56">
        <v>76405</v>
      </c>
      <c r="AH117" s="13">
        <v>0.69</v>
      </c>
      <c r="AI117" s="56">
        <v>76103</v>
      </c>
      <c r="AJ117" s="13">
        <v>0.68700000000000006</v>
      </c>
      <c r="AK117" s="56">
        <v>75703</v>
      </c>
      <c r="AL117" s="13">
        <v>0.67800000000000005</v>
      </c>
      <c r="AM117" s="56">
        <v>74718</v>
      </c>
      <c r="AN117" s="13">
        <v>0.65400000000000003</v>
      </c>
      <c r="AO117" s="56">
        <v>72110</v>
      </c>
      <c r="AQ117" s="134" t="s">
        <v>16</v>
      </c>
      <c r="AR117" s="41" t="s">
        <v>61</v>
      </c>
      <c r="AS117" s="10" t="s">
        <v>54</v>
      </c>
      <c r="AT117" s="38" t="s">
        <v>208</v>
      </c>
      <c r="AU117" s="13">
        <v>0.79500000000000004</v>
      </c>
      <c r="AV117" s="56">
        <v>70557</v>
      </c>
      <c r="AW117" s="13">
        <v>0.79300000000000004</v>
      </c>
      <c r="AX117" s="56">
        <v>70365</v>
      </c>
      <c r="AY117" s="13">
        <v>0.79100000000000004</v>
      </c>
      <c r="AZ117" s="56">
        <v>70103</v>
      </c>
      <c r="BA117" s="13">
        <v>0.79</v>
      </c>
      <c r="BB117" s="56">
        <v>87083</v>
      </c>
      <c r="BC117" s="13">
        <v>0.78800000000000003</v>
      </c>
      <c r="BD117" s="56">
        <v>86830</v>
      </c>
      <c r="BE117" s="13">
        <v>0.78200000000000003</v>
      </c>
      <c r="BF117" s="56">
        <v>86211</v>
      </c>
      <c r="BG117" s="13">
        <v>0.76900000000000002</v>
      </c>
      <c r="BH117" s="56">
        <v>84810</v>
      </c>
      <c r="BI117" s="13">
        <v>0.72599999999999998</v>
      </c>
      <c r="BJ117" s="56">
        <v>79990</v>
      </c>
    </row>
    <row r="118" spans="1:62" x14ac:dyDescent="0.45">
      <c r="A118" s="135"/>
      <c r="B118" s="41" t="s">
        <v>61</v>
      </c>
      <c r="C118" s="10" t="s">
        <v>56</v>
      </c>
      <c r="D118" s="38" t="s">
        <v>206</v>
      </c>
      <c r="E118" s="11">
        <v>0.75700000000000001</v>
      </c>
      <c r="F118" s="57">
        <v>16672</v>
      </c>
      <c r="G118" s="11">
        <v>0.76500000000000001</v>
      </c>
      <c r="H118" s="57">
        <v>16844</v>
      </c>
      <c r="I118" s="11">
        <v>0.752</v>
      </c>
      <c r="J118" s="57">
        <v>16532</v>
      </c>
      <c r="K118" s="11">
        <v>0.74099999999999999</v>
      </c>
      <c r="L118" s="57">
        <v>20019</v>
      </c>
      <c r="M118" s="11">
        <v>0.74</v>
      </c>
      <c r="N118" s="57">
        <v>19987</v>
      </c>
      <c r="O118" s="11">
        <v>0.73399999999999999</v>
      </c>
      <c r="P118" s="57">
        <v>19832</v>
      </c>
      <c r="Q118" s="11">
        <v>0.71699999999999997</v>
      </c>
      <c r="R118" s="57">
        <v>19352</v>
      </c>
      <c r="S118" s="11">
        <v>0.66900000000000004</v>
      </c>
      <c r="T118" s="57">
        <v>18074</v>
      </c>
      <c r="V118" s="135"/>
      <c r="W118" s="41" t="s">
        <v>61</v>
      </c>
      <c r="X118" s="10" t="s">
        <v>56</v>
      </c>
      <c r="Y118" s="38" t="s">
        <v>207</v>
      </c>
      <c r="Z118" s="11">
        <v>0.92600000000000005</v>
      </c>
      <c r="AA118" s="57">
        <v>20373</v>
      </c>
      <c r="AB118" s="11">
        <v>0.92700000000000005</v>
      </c>
      <c r="AC118" s="57">
        <v>20401</v>
      </c>
      <c r="AD118" s="11">
        <v>0.92200000000000004</v>
      </c>
      <c r="AE118" s="57">
        <v>20269</v>
      </c>
      <c r="AF118" s="11">
        <v>0.91700000000000004</v>
      </c>
      <c r="AG118" s="57">
        <v>24758</v>
      </c>
      <c r="AH118" s="11">
        <v>0.91600000000000004</v>
      </c>
      <c r="AI118" s="57">
        <v>24737</v>
      </c>
      <c r="AJ118" s="11">
        <v>0.90900000000000003</v>
      </c>
      <c r="AK118" s="57">
        <v>24549</v>
      </c>
      <c r="AL118" s="11">
        <v>0.90300000000000002</v>
      </c>
      <c r="AM118" s="57">
        <v>24399</v>
      </c>
      <c r="AN118" s="11">
        <v>0.89600000000000002</v>
      </c>
      <c r="AO118" s="57">
        <v>24202</v>
      </c>
      <c r="AQ118" s="135"/>
      <c r="AR118" s="41" t="s">
        <v>61</v>
      </c>
      <c r="AS118" s="10" t="s">
        <v>56</v>
      </c>
      <c r="AT118" s="38" t="s">
        <v>208</v>
      </c>
      <c r="AU118" s="11">
        <v>0.97499999999999998</v>
      </c>
      <c r="AV118" s="57">
        <v>21463</v>
      </c>
      <c r="AW118" s="11">
        <v>0.97399999999999998</v>
      </c>
      <c r="AX118" s="57">
        <v>21443</v>
      </c>
      <c r="AY118" s="11">
        <v>0.97299999999999998</v>
      </c>
      <c r="AZ118" s="57">
        <v>21410</v>
      </c>
      <c r="BA118" s="11">
        <v>0.97199999999999998</v>
      </c>
      <c r="BB118" s="57">
        <v>26266</v>
      </c>
      <c r="BC118" s="11">
        <v>0.97199999999999998</v>
      </c>
      <c r="BD118" s="57">
        <v>26257</v>
      </c>
      <c r="BE118" s="11">
        <v>0.96499999999999997</v>
      </c>
      <c r="BF118" s="57">
        <v>26051</v>
      </c>
      <c r="BG118" s="11">
        <v>0.95899999999999996</v>
      </c>
      <c r="BH118" s="57">
        <v>25898</v>
      </c>
      <c r="BI118" s="11">
        <v>0.93400000000000005</v>
      </c>
      <c r="BJ118" s="57">
        <v>25224</v>
      </c>
    </row>
    <row r="119" spans="1:62" x14ac:dyDescent="0.45">
      <c r="A119" s="136"/>
      <c r="B119" s="10" t="s">
        <v>61</v>
      </c>
      <c r="C119" s="10" t="s">
        <v>57</v>
      </c>
      <c r="D119" s="38" t="s">
        <v>206</v>
      </c>
      <c r="E119" s="11">
        <v>0.34899999999999998</v>
      </c>
      <c r="F119" s="57">
        <v>23248</v>
      </c>
      <c r="G119" s="11">
        <v>0.34599999999999997</v>
      </c>
      <c r="H119" s="57">
        <v>23061</v>
      </c>
      <c r="I119" s="11">
        <v>0.34100000000000003</v>
      </c>
      <c r="J119" s="57">
        <v>22736</v>
      </c>
      <c r="K119" s="11">
        <v>0.35499999999999998</v>
      </c>
      <c r="L119" s="57">
        <v>29548</v>
      </c>
      <c r="M119" s="11">
        <v>0.35199999999999998</v>
      </c>
      <c r="N119" s="57">
        <v>29287</v>
      </c>
      <c r="O119" s="11">
        <v>0.35</v>
      </c>
      <c r="P119" s="57">
        <v>29111</v>
      </c>
      <c r="Q119" s="11">
        <v>0.34</v>
      </c>
      <c r="R119" s="57">
        <v>28280</v>
      </c>
      <c r="S119" s="11">
        <v>0.29199999999999998</v>
      </c>
      <c r="T119" s="57">
        <v>24311</v>
      </c>
      <c r="V119" s="136"/>
      <c r="W119" s="10" t="s">
        <v>61</v>
      </c>
      <c r="X119" s="10" t="s">
        <v>57</v>
      </c>
      <c r="Y119" s="38" t="s">
        <v>207</v>
      </c>
      <c r="Z119" s="11">
        <v>0.622</v>
      </c>
      <c r="AA119" s="57">
        <v>41490</v>
      </c>
      <c r="AB119" s="11">
        <v>0.621</v>
      </c>
      <c r="AC119" s="57">
        <v>41387</v>
      </c>
      <c r="AD119" s="11">
        <v>0.61699999999999999</v>
      </c>
      <c r="AE119" s="57">
        <v>41105</v>
      </c>
      <c r="AF119" s="11">
        <v>0.621</v>
      </c>
      <c r="AG119" s="57">
        <v>51647</v>
      </c>
      <c r="AH119" s="11">
        <v>0.61699999999999999</v>
      </c>
      <c r="AI119" s="57">
        <v>51366</v>
      </c>
      <c r="AJ119" s="11">
        <v>0.61499999999999999</v>
      </c>
      <c r="AK119" s="57">
        <v>51154</v>
      </c>
      <c r="AL119" s="11">
        <v>0.60499999999999998</v>
      </c>
      <c r="AM119" s="57">
        <v>50319</v>
      </c>
      <c r="AN119" s="11">
        <v>0.57599999999999996</v>
      </c>
      <c r="AO119" s="57">
        <v>47908</v>
      </c>
      <c r="AQ119" s="136"/>
      <c r="AR119" s="10" t="s">
        <v>61</v>
      </c>
      <c r="AS119" s="10" t="s">
        <v>57</v>
      </c>
      <c r="AT119" s="38" t="s">
        <v>208</v>
      </c>
      <c r="AU119" s="11">
        <v>0.73599999999999999</v>
      </c>
      <c r="AV119" s="57">
        <v>49094</v>
      </c>
      <c r="AW119" s="11">
        <v>0.73399999999999999</v>
      </c>
      <c r="AX119" s="57">
        <v>48922</v>
      </c>
      <c r="AY119" s="11">
        <v>0.73</v>
      </c>
      <c r="AZ119" s="57">
        <v>48693</v>
      </c>
      <c r="BA119" s="11">
        <v>0.73099999999999998</v>
      </c>
      <c r="BB119" s="57">
        <v>60817</v>
      </c>
      <c r="BC119" s="11">
        <v>0.72799999999999998</v>
      </c>
      <c r="BD119" s="57">
        <v>60573</v>
      </c>
      <c r="BE119" s="11">
        <v>0.72299999999999998</v>
      </c>
      <c r="BF119" s="57">
        <v>60160</v>
      </c>
      <c r="BG119" s="11">
        <v>0.70799999999999996</v>
      </c>
      <c r="BH119" s="57">
        <v>58912</v>
      </c>
      <c r="BI119" s="11">
        <v>0.65800000000000003</v>
      </c>
      <c r="BJ119" s="57">
        <v>54766</v>
      </c>
    </row>
    <row r="121" spans="1:62" x14ac:dyDescent="0.45">
      <c r="A121" s="28" t="s">
        <v>24</v>
      </c>
    </row>
    <row r="122" spans="1:62" x14ac:dyDescent="0.45">
      <c r="A122" s="28" t="s">
        <v>209</v>
      </c>
      <c r="B122" s="29"/>
      <c r="C122" s="29"/>
      <c r="D122" s="29"/>
      <c r="F122" s="29"/>
      <c r="H122" s="29"/>
      <c r="J122" s="29"/>
      <c r="L122" s="29"/>
      <c r="M122" s="28"/>
      <c r="N122" s="29"/>
      <c r="P122" s="29"/>
      <c r="R122" s="29"/>
      <c r="S122" s="29"/>
      <c r="T122" s="29"/>
      <c r="V122" s="28" t="s">
        <v>210</v>
      </c>
      <c r="W122" s="29"/>
      <c r="X122" s="29"/>
      <c r="Y122" s="29"/>
      <c r="AA122" s="29"/>
      <c r="AC122" s="29"/>
      <c r="AE122" s="29"/>
      <c r="AG122" s="29"/>
      <c r="AI122" s="28"/>
      <c r="AK122" s="29"/>
      <c r="AM122" s="29"/>
      <c r="AN122" s="29"/>
      <c r="AO122" s="29"/>
      <c r="AQ122" s="28" t="s">
        <v>211</v>
      </c>
      <c r="AR122" s="29"/>
      <c r="AS122" s="29"/>
      <c r="AT122" s="29"/>
      <c r="AV122" s="29"/>
      <c r="AX122" s="29"/>
      <c r="AZ122" s="29"/>
      <c r="BB122" s="29"/>
      <c r="BD122" s="29"/>
      <c r="BF122" s="29"/>
      <c r="BH122" s="29"/>
      <c r="BI122" s="29"/>
      <c r="BJ122" s="29"/>
    </row>
    <row r="123" spans="1:62" x14ac:dyDescent="0.45">
      <c r="A123" s="43" t="s">
        <v>176</v>
      </c>
      <c r="B123" s="28"/>
      <c r="C123" s="30"/>
      <c r="D123" s="31"/>
      <c r="E123" s="131">
        <v>43952</v>
      </c>
      <c r="F123" s="132"/>
      <c r="G123" s="131">
        <v>43831</v>
      </c>
      <c r="H123" s="132"/>
      <c r="I123" s="131">
        <v>43709</v>
      </c>
      <c r="J123" s="132"/>
      <c r="K123" s="131">
        <v>43586</v>
      </c>
      <c r="L123" s="132"/>
      <c r="M123" s="131">
        <v>43466</v>
      </c>
      <c r="N123" s="132"/>
      <c r="O123" s="131">
        <v>43344</v>
      </c>
      <c r="P123" s="132"/>
      <c r="Q123" s="131">
        <v>43221</v>
      </c>
      <c r="R123" s="132"/>
      <c r="S123" s="131">
        <v>43101</v>
      </c>
      <c r="T123" s="132"/>
      <c r="V123" s="43" t="s">
        <v>176</v>
      </c>
      <c r="W123" s="28"/>
      <c r="X123" s="30"/>
      <c r="Y123" s="31"/>
      <c r="Z123" s="131">
        <v>43952</v>
      </c>
      <c r="AA123" s="132"/>
      <c r="AB123" s="131">
        <v>43831</v>
      </c>
      <c r="AC123" s="132"/>
      <c r="AD123" s="131">
        <v>43709</v>
      </c>
      <c r="AE123" s="132"/>
      <c r="AF123" s="131">
        <v>43586</v>
      </c>
      <c r="AG123" s="132"/>
      <c r="AH123" s="131">
        <v>43466</v>
      </c>
      <c r="AI123" s="132"/>
      <c r="AJ123" s="131">
        <v>43344</v>
      </c>
      <c r="AK123" s="132"/>
      <c r="AL123" s="131">
        <v>43221</v>
      </c>
      <c r="AM123" s="132"/>
      <c r="AN123" s="131">
        <v>43101</v>
      </c>
      <c r="AO123" s="132"/>
      <c r="AQ123" s="43" t="s">
        <v>176</v>
      </c>
      <c r="AR123" s="28"/>
      <c r="AS123" s="30"/>
      <c r="AT123" s="31"/>
      <c r="AU123" s="131">
        <v>43952</v>
      </c>
      <c r="AV123" s="132"/>
      <c r="AW123" s="131">
        <v>43831</v>
      </c>
      <c r="AX123" s="132"/>
      <c r="AY123" s="131">
        <v>43709</v>
      </c>
      <c r="AZ123" s="132"/>
      <c r="BA123" s="131">
        <v>43586</v>
      </c>
      <c r="BB123" s="132"/>
      <c r="BC123" s="131">
        <v>43466</v>
      </c>
      <c r="BD123" s="132"/>
      <c r="BE123" s="131">
        <v>43344</v>
      </c>
      <c r="BF123" s="132"/>
      <c r="BG123" s="131">
        <v>43221</v>
      </c>
      <c r="BH123" s="132"/>
      <c r="BI123" s="131">
        <v>43101</v>
      </c>
      <c r="BJ123" s="132"/>
    </row>
    <row r="124" spans="1:62" x14ac:dyDescent="0.45">
      <c r="A124" s="58" t="s">
        <v>25</v>
      </c>
      <c r="B124" s="32"/>
      <c r="C124" s="33" t="s">
        <v>34</v>
      </c>
      <c r="D124" s="34" t="s">
        <v>35</v>
      </c>
      <c r="E124" s="35" t="s">
        <v>102</v>
      </c>
      <c r="F124" s="36" t="s">
        <v>103</v>
      </c>
      <c r="G124" s="35" t="s">
        <v>102</v>
      </c>
      <c r="H124" s="36" t="s">
        <v>103</v>
      </c>
      <c r="I124" s="35" t="s">
        <v>102</v>
      </c>
      <c r="J124" s="36" t="s">
        <v>103</v>
      </c>
      <c r="K124" s="35" t="s">
        <v>102</v>
      </c>
      <c r="L124" s="36" t="s">
        <v>103</v>
      </c>
      <c r="M124" s="35" t="s">
        <v>102</v>
      </c>
      <c r="N124" s="36" t="s">
        <v>103</v>
      </c>
      <c r="O124" s="35" t="s">
        <v>102</v>
      </c>
      <c r="P124" s="36" t="s">
        <v>103</v>
      </c>
      <c r="Q124" s="35" t="s">
        <v>102</v>
      </c>
      <c r="R124" s="36" t="s">
        <v>103</v>
      </c>
      <c r="S124" s="35" t="s">
        <v>102</v>
      </c>
      <c r="T124" s="36" t="s">
        <v>103</v>
      </c>
      <c r="V124" s="58" t="s">
        <v>25</v>
      </c>
      <c r="W124" s="32"/>
      <c r="X124" s="33" t="s">
        <v>34</v>
      </c>
      <c r="Y124" s="34" t="s">
        <v>35</v>
      </c>
      <c r="Z124" s="35" t="s">
        <v>102</v>
      </c>
      <c r="AA124" s="36" t="s">
        <v>103</v>
      </c>
      <c r="AB124" s="35" t="s">
        <v>102</v>
      </c>
      <c r="AC124" s="36" t="s">
        <v>103</v>
      </c>
      <c r="AD124" s="35" t="s">
        <v>102</v>
      </c>
      <c r="AE124" s="36" t="s">
        <v>103</v>
      </c>
      <c r="AF124" s="35" t="s">
        <v>102</v>
      </c>
      <c r="AG124" s="36" t="s">
        <v>103</v>
      </c>
      <c r="AH124" s="35" t="s">
        <v>102</v>
      </c>
      <c r="AI124" s="36" t="s">
        <v>103</v>
      </c>
      <c r="AJ124" s="35" t="s">
        <v>102</v>
      </c>
      <c r="AK124" s="36" t="s">
        <v>103</v>
      </c>
      <c r="AL124" s="35" t="s">
        <v>102</v>
      </c>
      <c r="AM124" s="36" t="s">
        <v>103</v>
      </c>
      <c r="AN124" s="35" t="s">
        <v>102</v>
      </c>
      <c r="AO124" s="36" t="s">
        <v>103</v>
      </c>
      <c r="AQ124" s="58" t="s">
        <v>25</v>
      </c>
      <c r="AR124" s="32"/>
      <c r="AS124" s="33" t="s">
        <v>34</v>
      </c>
      <c r="AT124" s="34" t="s">
        <v>35</v>
      </c>
      <c r="AU124" s="35" t="s">
        <v>102</v>
      </c>
      <c r="AV124" s="36" t="s">
        <v>103</v>
      </c>
      <c r="AW124" s="35" t="s">
        <v>102</v>
      </c>
      <c r="AX124" s="36" t="s">
        <v>103</v>
      </c>
      <c r="AY124" s="35" t="s">
        <v>102</v>
      </c>
      <c r="AZ124" s="36" t="s">
        <v>103</v>
      </c>
      <c r="BA124" s="35" t="s">
        <v>102</v>
      </c>
      <c r="BB124" s="36" t="s">
        <v>103</v>
      </c>
      <c r="BC124" s="35" t="s">
        <v>102</v>
      </c>
      <c r="BD124" s="36" t="s">
        <v>103</v>
      </c>
      <c r="BE124" s="35" t="s">
        <v>102</v>
      </c>
      <c r="BF124" s="36" t="s">
        <v>103</v>
      </c>
      <c r="BG124" s="35" t="s">
        <v>102</v>
      </c>
      <c r="BH124" s="36" t="s">
        <v>103</v>
      </c>
      <c r="BI124" s="35" t="s">
        <v>102</v>
      </c>
      <c r="BJ124" s="36" t="s">
        <v>103</v>
      </c>
    </row>
    <row r="125" spans="1:62" ht="14.25" hidden="1" customHeight="1" x14ac:dyDescent="0.45">
      <c r="A125" s="32"/>
      <c r="B125" s="31" t="s">
        <v>42</v>
      </c>
      <c r="C125" s="33" t="s">
        <v>34</v>
      </c>
      <c r="D125" s="34" t="s">
        <v>35</v>
      </c>
      <c r="E125" s="34" t="s">
        <v>221</v>
      </c>
      <c r="F125" s="34" t="s">
        <v>222</v>
      </c>
      <c r="G125" s="34" t="s">
        <v>104</v>
      </c>
      <c r="H125" s="34" t="s">
        <v>105</v>
      </c>
      <c r="I125" s="34" t="s">
        <v>106</v>
      </c>
      <c r="J125" s="34" t="s">
        <v>109</v>
      </c>
      <c r="K125" s="34" t="s">
        <v>108</v>
      </c>
      <c r="L125" s="34" t="s">
        <v>109</v>
      </c>
      <c r="M125" s="34" t="s">
        <v>110</v>
      </c>
      <c r="N125" s="34" t="s">
        <v>111</v>
      </c>
      <c r="O125" s="34" t="s">
        <v>112</v>
      </c>
      <c r="P125" s="34" t="s">
        <v>113</v>
      </c>
      <c r="Q125" s="34" t="s">
        <v>114</v>
      </c>
      <c r="R125" s="34" t="s">
        <v>115</v>
      </c>
      <c r="S125" s="34" t="s">
        <v>204</v>
      </c>
      <c r="T125" s="34" t="s">
        <v>205</v>
      </c>
      <c r="V125" s="32"/>
      <c r="W125" s="31" t="s">
        <v>42</v>
      </c>
      <c r="X125" s="33" t="s">
        <v>34</v>
      </c>
      <c r="Y125" s="34" t="s">
        <v>35</v>
      </c>
      <c r="Z125" s="34" t="s">
        <v>221</v>
      </c>
      <c r="AA125" s="34" t="s">
        <v>222</v>
      </c>
      <c r="AB125" s="34" t="s">
        <v>104</v>
      </c>
      <c r="AC125" s="34" t="s">
        <v>105</v>
      </c>
      <c r="AD125" s="34" t="s">
        <v>106</v>
      </c>
      <c r="AE125" s="34" t="s">
        <v>109</v>
      </c>
      <c r="AF125" s="34" t="s">
        <v>108</v>
      </c>
      <c r="AG125" s="34" t="s">
        <v>109</v>
      </c>
      <c r="AH125" s="34" t="s">
        <v>110</v>
      </c>
      <c r="AI125" s="34" t="s">
        <v>111</v>
      </c>
      <c r="AJ125" s="34" t="s">
        <v>112</v>
      </c>
      <c r="AK125" s="34" t="s">
        <v>113</v>
      </c>
      <c r="AL125" s="34" t="s">
        <v>114</v>
      </c>
      <c r="AM125" s="34" t="s">
        <v>115</v>
      </c>
      <c r="AN125" s="34" t="s">
        <v>204</v>
      </c>
      <c r="AO125" s="34" t="s">
        <v>205</v>
      </c>
      <c r="AQ125" s="32"/>
      <c r="AR125" s="31" t="s">
        <v>42</v>
      </c>
      <c r="AS125" s="33" t="s">
        <v>34</v>
      </c>
      <c r="AT125" s="34" t="s">
        <v>35</v>
      </c>
      <c r="AU125" s="34" t="s">
        <v>221</v>
      </c>
      <c r="AV125" s="34" t="s">
        <v>222</v>
      </c>
      <c r="AW125" s="34" t="s">
        <v>104</v>
      </c>
      <c r="AX125" s="34" t="s">
        <v>105</v>
      </c>
      <c r="AY125" s="34" t="s">
        <v>106</v>
      </c>
      <c r="AZ125" s="34" t="s">
        <v>109</v>
      </c>
      <c r="BA125" s="34" t="s">
        <v>108</v>
      </c>
      <c r="BB125" s="34" t="s">
        <v>109</v>
      </c>
      <c r="BC125" s="34" t="s">
        <v>110</v>
      </c>
      <c r="BD125" s="34" t="s">
        <v>111</v>
      </c>
      <c r="BE125" s="34" t="s">
        <v>112</v>
      </c>
      <c r="BF125" s="34" t="s">
        <v>113</v>
      </c>
      <c r="BG125" s="34" t="s">
        <v>114</v>
      </c>
      <c r="BH125" s="34" t="s">
        <v>115</v>
      </c>
      <c r="BI125" s="34" t="s">
        <v>204</v>
      </c>
      <c r="BJ125" s="34" t="s">
        <v>205</v>
      </c>
    </row>
    <row r="126" spans="1:62" x14ac:dyDescent="0.45">
      <c r="A126" s="133" t="s">
        <v>15</v>
      </c>
      <c r="B126" s="10" t="s">
        <v>53</v>
      </c>
      <c r="C126" s="37" t="s">
        <v>54</v>
      </c>
      <c r="D126" s="38" t="s">
        <v>212</v>
      </c>
      <c r="E126" s="8">
        <v>5.0999999999999997E-2</v>
      </c>
      <c r="F126" s="56">
        <v>51598</v>
      </c>
      <c r="G126" s="8">
        <v>5.1999999999999998E-2</v>
      </c>
      <c r="H126" s="56">
        <v>52017</v>
      </c>
      <c r="I126" s="8">
        <v>5.2999999999999999E-2</v>
      </c>
      <c r="J126" s="56">
        <v>53455</v>
      </c>
      <c r="K126" s="8">
        <v>4.7E-2</v>
      </c>
      <c r="L126" s="56">
        <v>58508</v>
      </c>
      <c r="M126" s="8">
        <v>4.9000000000000002E-2</v>
      </c>
      <c r="N126" s="56">
        <v>61009</v>
      </c>
      <c r="O126" s="8">
        <v>0.05</v>
      </c>
      <c r="P126" s="56">
        <v>62952</v>
      </c>
      <c r="Q126" s="8">
        <v>6.2E-2</v>
      </c>
      <c r="R126" s="56">
        <v>77347</v>
      </c>
      <c r="S126" s="8">
        <v>7.3999999999999996E-2</v>
      </c>
      <c r="T126" s="56">
        <v>92216</v>
      </c>
      <c r="V126" s="133" t="s">
        <v>15</v>
      </c>
      <c r="W126" s="10" t="s">
        <v>53</v>
      </c>
      <c r="X126" s="37" t="s">
        <v>54</v>
      </c>
      <c r="Y126" s="38" t="s">
        <v>213</v>
      </c>
      <c r="Z126" s="8">
        <v>2.1999999999999999E-2</v>
      </c>
      <c r="AA126" s="56">
        <v>21931</v>
      </c>
      <c r="AB126" s="8">
        <v>2.1999999999999999E-2</v>
      </c>
      <c r="AC126" s="56">
        <v>22166</v>
      </c>
      <c r="AD126" s="8">
        <v>2.3E-2</v>
      </c>
      <c r="AE126" s="56">
        <v>22729</v>
      </c>
      <c r="AF126" s="8">
        <v>2.1000000000000001E-2</v>
      </c>
      <c r="AG126" s="56">
        <v>26663</v>
      </c>
      <c r="AH126" s="8">
        <v>2.1999999999999999E-2</v>
      </c>
      <c r="AI126" s="56">
        <v>27932</v>
      </c>
      <c r="AJ126" s="8">
        <v>2.3E-2</v>
      </c>
      <c r="AK126" s="56">
        <v>28842</v>
      </c>
      <c r="AL126" s="8">
        <v>2.9000000000000001E-2</v>
      </c>
      <c r="AM126" s="56">
        <v>36506</v>
      </c>
      <c r="AN126" s="8">
        <v>3.5000000000000003E-2</v>
      </c>
      <c r="AO126" s="56">
        <v>43352</v>
      </c>
      <c r="AQ126" s="133" t="s">
        <v>15</v>
      </c>
      <c r="AR126" s="10" t="s">
        <v>53</v>
      </c>
      <c r="AS126" s="37" t="s">
        <v>54</v>
      </c>
      <c r="AT126" s="38" t="s">
        <v>214</v>
      </c>
      <c r="AU126" s="8">
        <v>1.2E-2</v>
      </c>
      <c r="AV126" s="56">
        <v>12451</v>
      </c>
      <c r="AW126" s="8">
        <v>1.4E-2</v>
      </c>
      <c r="AX126" s="56">
        <v>13887</v>
      </c>
      <c r="AY126" s="8">
        <v>1.4E-2</v>
      </c>
      <c r="AZ126" s="56">
        <v>14407</v>
      </c>
      <c r="BA126" s="8">
        <v>1.4E-2</v>
      </c>
      <c r="BB126" s="56">
        <v>17234</v>
      </c>
      <c r="BC126" s="8">
        <v>1.4999999999999999E-2</v>
      </c>
      <c r="BD126" s="56">
        <v>18632</v>
      </c>
      <c r="BE126" s="8">
        <v>1.6E-2</v>
      </c>
      <c r="BF126" s="56">
        <v>20186</v>
      </c>
      <c r="BG126" s="8">
        <v>2.4E-2</v>
      </c>
      <c r="BH126" s="56">
        <v>29674</v>
      </c>
      <c r="BI126" s="8">
        <v>3.2000000000000001E-2</v>
      </c>
      <c r="BJ126" s="56">
        <v>40464</v>
      </c>
    </row>
    <row r="127" spans="1:62" x14ac:dyDescent="0.45">
      <c r="A127" s="133"/>
      <c r="B127" s="10" t="s">
        <v>53</v>
      </c>
      <c r="C127" s="10" t="s">
        <v>56</v>
      </c>
      <c r="D127" s="38" t="s">
        <v>212</v>
      </c>
      <c r="E127" s="11">
        <v>3.0000000000000001E-3</v>
      </c>
      <c r="F127" s="57">
        <v>856</v>
      </c>
      <c r="G127" s="11">
        <v>3.0000000000000001E-3</v>
      </c>
      <c r="H127" s="57">
        <v>798</v>
      </c>
      <c r="I127" s="11">
        <v>3.0000000000000001E-3</v>
      </c>
      <c r="J127" s="57">
        <v>884</v>
      </c>
      <c r="K127" s="11">
        <v>2E-3</v>
      </c>
      <c r="L127" s="57">
        <v>853</v>
      </c>
      <c r="M127" s="11">
        <v>2E-3</v>
      </c>
      <c r="N127" s="57">
        <v>912</v>
      </c>
      <c r="O127" s="11">
        <v>2E-3</v>
      </c>
      <c r="P127" s="57">
        <v>939</v>
      </c>
      <c r="Q127" s="11">
        <v>3.0000000000000001E-3</v>
      </c>
      <c r="R127" s="57">
        <v>1085</v>
      </c>
      <c r="S127" s="11">
        <v>3.0000000000000001E-3</v>
      </c>
      <c r="T127" s="57">
        <v>1246</v>
      </c>
      <c r="V127" s="133"/>
      <c r="W127" s="10" t="s">
        <v>53</v>
      </c>
      <c r="X127" s="10" t="s">
        <v>56</v>
      </c>
      <c r="Y127" s="38" t="s">
        <v>213</v>
      </c>
      <c r="Z127" s="11">
        <v>0</v>
      </c>
      <c r="AA127" s="57">
        <v>86</v>
      </c>
      <c r="AB127" s="11">
        <v>0</v>
      </c>
      <c r="AC127" s="57">
        <v>104</v>
      </c>
      <c r="AD127" s="11">
        <v>0</v>
      </c>
      <c r="AE127" s="57">
        <v>128</v>
      </c>
      <c r="AF127" s="11">
        <v>0</v>
      </c>
      <c r="AG127" s="57">
        <v>123</v>
      </c>
      <c r="AH127" s="11">
        <v>0</v>
      </c>
      <c r="AI127" s="57">
        <v>123</v>
      </c>
      <c r="AJ127" s="11">
        <v>0</v>
      </c>
      <c r="AK127" s="57">
        <v>146</v>
      </c>
      <c r="AL127" s="11">
        <v>0</v>
      </c>
      <c r="AM127" s="57">
        <v>152</v>
      </c>
      <c r="AN127" s="11">
        <v>0</v>
      </c>
      <c r="AO127" s="57">
        <v>160</v>
      </c>
      <c r="AQ127" s="133"/>
      <c r="AR127" s="10" t="s">
        <v>53</v>
      </c>
      <c r="AS127" s="10" t="s">
        <v>56</v>
      </c>
      <c r="AT127" s="38" t="s">
        <v>214</v>
      </c>
      <c r="AU127" s="11">
        <v>0</v>
      </c>
      <c r="AV127" s="57">
        <v>15</v>
      </c>
      <c r="AW127" s="11">
        <v>0</v>
      </c>
      <c r="AX127" s="57">
        <v>36</v>
      </c>
      <c r="AY127" s="11">
        <v>0</v>
      </c>
      <c r="AZ127" s="57">
        <v>35</v>
      </c>
      <c r="BA127" s="11">
        <v>0</v>
      </c>
      <c r="BB127" s="57">
        <v>32</v>
      </c>
      <c r="BC127" s="11">
        <v>0</v>
      </c>
      <c r="BD127" s="57">
        <v>35</v>
      </c>
      <c r="BE127" s="11">
        <v>0</v>
      </c>
      <c r="BF127" s="57">
        <v>60</v>
      </c>
      <c r="BG127" s="11">
        <v>0</v>
      </c>
      <c r="BH127" s="57">
        <v>71</v>
      </c>
      <c r="BI127" s="11">
        <v>0</v>
      </c>
      <c r="BJ127" s="57">
        <v>67</v>
      </c>
    </row>
    <row r="128" spans="1:62" x14ac:dyDescent="0.45">
      <c r="A128" s="133"/>
      <c r="B128" s="10" t="s">
        <v>53</v>
      </c>
      <c r="C128" s="10" t="s">
        <v>57</v>
      </c>
      <c r="D128" s="38" t="s">
        <v>212</v>
      </c>
      <c r="E128" s="11">
        <v>7.2999999999999995E-2</v>
      </c>
      <c r="F128" s="57">
        <v>50742</v>
      </c>
      <c r="G128" s="11">
        <v>7.3999999999999996E-2</v>
      </c>
      <c r="H128" s="57">
        <v>51219</v>
      </c>
      <c r="I128" s="11">
        <v>7.5999999999999998E-2</v>
      </c>
      <c r="J128" s="57">
        <v>52571</v>
      </c>
      <c r="K128" s="11">
        <v>6.7000000000000004E-2</v>
      </c>
      <c r="L128" s="57">
        <v>57655</v>
      </c>
      <c r="M128" s="11">
        <v>7.0000000000000007E-2</v>
      </c>
      <c r="N128" s="57">
        <v>60097</v>
      </c>
      <c r="O128" s="11">
        <v>7.1999999999999995E-2</v>
      </c>
      <c r="P128" s="57">
        <v>62013</v>
      </c>
      <c r="Q128" s="11">
        <v>8.7999999999999995E-2</v>
      </c>
      <c r="R128" s="57">
        <v>76262</v>
      </c>
      <c r="S128" s="11">
        <v>0.105</v>
      </c>
      <c r="T128" s="57">
        <v>90970</v>
      </c>
      <c r="V128" s="133"/>
      <c r="W128" s="10" t="s">
        <v>53</v>
      </c>
      <c r="X128" s="10" t="s">
        <v>57</v>
      </c>
      <c r="Y128" s="38" t="s">
        <v>213</v>
      </c>
      <c r="Z128" s="11">
        <v>3.1E-2</v>
      </c>
      <c r="AA128" s="57">
        <v>21845</v>
      </c>
      <c r="AB128" s="11">
        <v>3.2000000000000001E-2</v>
      </c>
      <c r="AC128" s="57">
        <v>22062</v>
      </c>
      <c r="AD128" s="11">
        <v>3.3000000000000002E-2</v>
      </c>
      <c r="AE128" s="57">
        <v>22601</v>
      </c>
      <c r="AF128" s="11">
        <v>3.1E-2</v>
      </c>
      <c r="AG128" s="57">
        <v>26540</v>
      </c>
      <c r="AH128" s="11">
        <v>3.2000000000000001E-2</v>
      </c>
      <c r="AI128" s="57">
        <v>27809</v>
      </c>
      <c r="AJ128" s="11">
        <v>3.3000000000000002E-2</v>
      </c>
      <c r="AK128" s="57">
        <v>28696</v>
      </c>
      <c r="AL128" s="11">
        <v>4.2000000000000003E-2</v>
      </c>
      <c r="AM128" s="57">
        <v>36354</v>
      </c>
      <c r="AN128" s="11">
        <v>0.05</v>
      </c>
      <c r="AO128" s="57">
        <v>43192</v>
      </c>
      <c r="AQ128" s="133"/>
      <c r="AR128" s="10" t="s">
        <v>53</v>
      </c>
      <c r="AS128" s="10" t="s">
        <v>57</v>
      </c>
      <c r="AT128" s="38" t="s">
        <v>214</v>
      </c>
      <c r="AU128" s="11">
        <v>1.7999999999999999E-2</v>
      </c>
      <c r="AV128" s="57">
        <v>12436</v>
      </c>
      <c r="AW128" s="11">
        <v>0.02</v>
      </c>
      <c r="AX128" s="57">
        <v>13851</v>
      </c>
      <c r="AY128" s="11">
        <v>2.1000000000000001E-2</v>
      </c>
      <c r="AZ128" s="57">
        <v>14372</v>
      </c>
      <c r="BA128" s="11">
        <v>0.02</v>
      </c>
      <c r="BB128" s="57">
        <v>17202</v>
      </c>
      <c r="BC128" s="11">
        <v>2.1999999999999999E-2</v>
      </c>
      <c r="BD128" s="57">
        <v>18597</v>
      </c>
      <c r="BE128" s="11">
        <v>2.3E-2</v>
      </c>
      <c r="BF128" s="57">
        <v>20126</v>
      </c>
      <c r="BG128" s="11">
        <v>3.4000000000000002E-2</v>
      </c>
      <c r="BH128" s="57">
        <v>29603</v>
      </c>
      <c r="BI128" s="11">
        <v>4.7E-2</v>
      </c>
      <c r="BJ128" s="57">
        <v>40397</v>
      </c>
    </row>
    <row r="129" spans="1:62" x14ac:dyDescent="0.45">
      <c r="A129" s="134" t="s">
        <v>19</v>
      </c>
      <c r="B129" s="41" t="s">
        <v>58</v>
      </c>
      <c r="C129" s="10" t="s">
        <v>54</v>
      </c>
      <c r="D129" s="38" t="s">
        <v>212</v>
      </c>
      <c r="E129" s="13">
        <v>2.8000000000000001E-2</v>
      </c>
      <c r="F129" s="56">
        <v>17591</v>
      </c>
      <c r="G129" s="13">
        <v>2.8000000000000001E-2</v>
      </c>
      <c r="H129" s="56">
        <v>17756</v>
      </c>
      <c r="I129" s="13">
        <v>2.9000000000000001E-2</v>
      </c>
      <c r="J129" s="56">
        <v>18603</v>
      </c>
      <c r="K129" s="13">
        <v>2.4E-2</v>
      </c>
      <c r="L129" s="56">
        <v>18904</v>
      </c>
      <c r="M129" s="13">
        <v>2.5000000000000001E-2</v>
      </c>
      <c r="N129" s="56">
        <v>19518</v>
      </c>
      <c r="O129" s="13">
        <v>2.4E-2</v>
      </c>
      <c r="P129" s="56">
        <v>18814</v>
      </c>
      <c r="Q129" s="13">
        <v>2.7E-2</v>
      </c>
      <c r="R129" s="56">
        <v>21249</v>
      </c>
      <c r="S129" s="13">
        <v>3.1E-2</v>
      </c>
      <c r="T129" s="56">
        <v>24355</v>
      </c>
      <c r="V129" s="134" t="s">
        <v>19</v>
      </c>
      <c r="W129" s="41" t="s">
        <v>58</v>
      </c>
      <c r="X129" s="10" t="s">
        <v>54</v>
      </c>
      <c r="Y129" s="38" t="s">
        <v>213</v>
      </c>
      <c r="Z129" s="13">
        <v>8.9999999999999993E-3</v>
      </c>
      <c r="AA129" s="56">
        <v>5535</v>
      </c>
      <c r="AB129" s="13">
        <v>8.9999999999999993E-3</v>
      </c>
      <c r="AC129" s="56">
        <v>5647</v>
      </c>
      <c r="AD129" s="13">
        <v>8.9999999999999993E-3</v>
      </c>
      <c r="AE129" s="56">
        <v>5987</v>
      </c>
      <c r="AF129" s="13">
        <v>8.0000000000000002E-3</v>
      </c>
      <c r="AG129" s="56">
        <v>6558</v>
      </c>
      <c r="AH129" s="13">
        <v>8.9999999999999993E-3</v>
      </c>
      <c r="AI129" s="56">
        <v>6761</v>
      </c>
      <c r="AJ129" s="13">
        <v>8.0000000000000002E-3</v>
      </c>
      <c r="AK129" s="56">
        <v>6692</v>
      </c>
      <c r="AL129" s="13">
        <v>0.01</v>
      </c>
      <c r="AM129" s="56">
        <v>7654</v>
      </c>
      <c r="AN129" s="13">
        <v>1.0999999999999999E-2</v>
      </c>
      <c r="AO129" s="56">
        <v>8829</v>
      </c>
      <c r="AQ129" s="134" t="s">
        <v>19</v>
      </c>
      <c r="AR129" s="41" t="s">
        <v>58</v>
      </c>
      <c r="AS129" s="10" t="s">
        <v>54</v>
      </c>
      <c r="AT129" s="38" t="s">
        <v>214</v>
      </c>
      <c r="AU129" s="13">
        <v>5.0000000000000001E-3</v>
      </c>
      <c r="AV129" s="56">
        <v>2983</v>
      </c>
      <c r="AW129" s="13">
        <v>5.0000000000000001E-3</v>
      </c>
      <c r="AX129" s="56">
        <v>3324</v>
      </c>
      <c r="AY129" s="13">
        <v>5.0000000000000001E-3</v>
      </c>
      <c r="AZ129" s="56">
        <v>3412</v>
      </c>
      <c r="BA129" s="13">
        <v>4.0000000000000001E-3</v>
      </c>
      <c r="BB129" s="56">
        <v>3567</v>
      </c>
      <c r="BC129" s="13">
        <v>5.0000000000000001E-3</v>
      </c>
      <c r="BD129" s="56">
        <v>3639</v>
      </c>
      <c r="BE129" s="13">
        <v>5.0000000000000001E-3</v>
      </c>
      <c r="BF129" s="56">
        <v>3650</v>
      </c>
      <c r="BG129" s="13">
        <v>5.0000000000000001E-3</v>
      </c>
      <c r="BH129" s="56">
        <v>4112</v>
      </c>
      <c r="BI129" s="13">
        <v>7.0000000000000001E-3</v>
      </c>
      <c r="BJ129" s="56">
        <v>5506</v>
      </c>
    </row>
    <row r="130" spans="1:62" x14ac:dyDescent="0.45">
      <c r="A130" s="135"/>
      <c r="B130" s="41" t="s">
        <v>58</v>
      </c>
      <c r="C130" s="10" t="s">
        <v>56</v>
      </c>
      <c r="D130" s="38" t="s">
        <v>212</v>
      </c>
      <c r="E130" s="11">
        <v>2E-3</v>
      </c>
      <c r="F130" s="57">
        <v>486</v>
      </c>
      <c r="G130" s="11">
        <v>2E-3</v>
      </c>
      <c r="H130" s="57">
        <v>438</v>
      </c>
      <c r="I130" s="11">
        <v>2E-3</v>
      </c>
      <c r="J130" s="57">
        <v>518</v>
      </c>
      <c r="K130" s="11">
        <v>2E-3</v>
      </c>
      <c r="L130" s="57">
        <v>527</v>
      </c>
      <c r="M130" s="11">
        <v>2E-3</v>
      </c>
      <c r="N130" s="57">
        <v>582</v>
      </c>
      <c r="O130" s="11">
        <v>2E-3</v>
      </c>
      <c r="P130" s="57">
        <v>554</v>
      </c>
      <c r="Q130" s="11">
        <v>2E-3</v>
      </c>
      <c r="R130" s="57">
        <v>650</v>
      </c>
      <c r="S130" s="11">
        <v>2E-3</v>
      </c>
      <c r="T130" s="57">
        <v>744</v>
      </c>
      <c r="V130" s="135"/>
      <c r="W130" s="41" t="s">
        <v>58</v>
      </c>
      <c r="X130" s="10" t="s">
        <v>56</v>
      </c>
      <c r="Y130" s="38" t="s">
        <v>213</v>
      </c>
      <c r="Z130" s="11">
        <v>0</v>
      </c>
      <c r="AA130" s="57">
        <v>30</v>
      </c>
      <c r="AB130" s="11">
        <v>0</v>
      </c>
      <c r="AC130" s="57">
        <v>42</v>
      </c>
      <c r="AD130" s="11">
        <v>0</v>
      </c>
      <c r="AE130" s="57">
        <v>65</v>
      </c>
      <c r="AF130" s="11">
        <v>0</v>
      </c>
      <c r="AG130" s="57">
        <v>59</v>
      </c>
      <c r="AH130" s="11">
        <v>0</v>
      </c>
      <c r="AI130" s="57">
        <v>54</v>
      </c>
      <c r="AJ130" s="11">
        <v>0</v>
      </c>
      <c r="AK130" s="57">
        <v>64</v>
      </c>
      <c r="AL130" s="11">
        <v>0</v>
      </c>
      <c r="AM130" s="57">
        <v>81</v>
      </c>
      <c r="AN130" s="11">
        <v>0</v>
      </c>
      <c r="AO130" s="57">
        <v>83</v>
      </c>
      <c r="AQ130" s="135"/>
      <c r="AR130" s="41" t="s">
        <v>58</v>
      </c>
      <c r="AS130" s="10" t="s">
        <v>56</v>
      </c>
      <c r="AT130" s="38" t="s">
        <v>214</v>
      </c>
      <c r="AU130" s="11">
        <v>0</v>
      </c>
      <c r="AV130" s="57">
        <v>3</v>
      </c>
      <c r="AW130" s="11">
        <v>0</v>
      </c>
      <c r="AX130" s="57">
        <v>5</v>
      </c>
      <c r="AY130" s="11">
        <v>0</v>
      </c>
      <c r="AZ130" s="57">
        <v>5</v>
      </c>
      <c r="BA130" s="11">
        <v>0</v>
      </c>
      <c r="BB130" s="57">
        <v>3</v>
      </c>
      <c r="BC130" s="11">
        <v>0</v>
      </c>
      <c r="BD130" s="57">
        <v>5</v>
      </c>
      <c r="BE130" s="11">
        <v>0</v>
      </c>
      <c r="BF130" s="57">
        <v>6</v>
      </c>
      <c r="BG130" s="11">
        <v>0</v>
      </c>
      <c r="BH130" s="57">
        <v>6</v>
      </c>
      <c r="BI130" s="11">
        <v>0</v>
      </c>
      <c r="BJ130" s="57">
        <v>7</v>
      </c>
    </row>
    <row r="131" spans="1:62" x14ac:dyDescent="0.45">
      <c r="A131" s="136"/>
      <c r="B131" s="41" t="s">
        <v>58</v>
      </c>
      <c r="C131" s="10" t="s">
        <v>57</v>
      </c>
      <c r="D131" s="38" t="s">
        <v>212</v>
      </c>
      <c r="E131" s="11">
        <v>4.3999999999999997E-2</v>
      </c>
      <c r="F131" s="57">
        <v>17105</v>
      </c>
      <c r="G131" s="11">
        <v>4.4999999999999998E-2</v>
      </c>
      <c r="H131" s="57">
        <v>17318</v>
      </c>
      <c r="I131" s="11">
        <v>4.7E-2</v>
      </c>
      <c r="J131" s="57">
        <v>18085</v>
      </c>
      <c r="K131" s="11">
        <v>3.7999999999999999E-2</v>
      </c>
      <c r="L131" s="57">
        <v>18377</v>
      </c>
      <c r="M131" s="11">
        <v>3.9E-2</v>
      </c>
      <c r="N131" s="57">
        <v>18936</v>
      </c>
      <c r="O131" s="11">
        <v>3.7999999999999999E-2</v>
      </c>
      <c r="P131" s="57">
        <v>18260</v>
      </c>
      <c r="Q131" s="11">
        <v>4.2999999999999997E-2</v>
      </c>
      <c r="R131" s="57">
        <v>20599</v>
      </c>
      <c r="S131" s="11">
        <v>4.9000000000000002E-2</v>
      </c>
      <c r="T131" s="57">
        <v>23611</v>
      </c>
      <c r="V131" s="136"/>
      <c r="W131" s="41" t="s">
        <v>58</v>
      </c>
      <c r="X131" s="10" t="s">
        <v>57</v>
      </c>
      <c r="Y131" s="38" t="s">
        <v>213</v>
      </c>
      <c r="Z131" s="11">
        <v>1.4E-2</v>
      </c>
      <c r="AA131" s="57">
        <v>5505</v>
      </c>
      <c r="AB131" s="11">
        <v>1.4999999999999999E-2</v>
      </c>
      <c r="AC131" s="57">
        <v>5605</v>
      </c>
      <c r="AD131" s="11">
        <v>1.4999999999999999E-2</v>
      </c>
      <c r="AE131" s="57">
        <v>5922</v>
      </c>
      <c r="AF131" s="11">
        <v>1.2999999999999999E-2</v>
      </c>
      <c r="AG131" s="57">
        <v>6499</v>
      </c>
      <c r="AH131" s="11">
        <v>1.4E-2</v>
      </c>
      <c r="AI131" s="57">
        <v>6707</v>
      </c>
      <c r="AJ131" s="11">
        <v>1.4E-2</v>
      </c>
      <c r="AK131" s="57">
        <v>6628</v>
      </c>
      <c r="AL131" s="11">
        <v>1.6E-2</v>
      </c>
      <c r="AM131" s="57">
        <v>7573</v>
      </c>
      <c r="AN131" s="11">
        <v>1.7999999999999999E-2</v>
      </c>
      <c r="AO131" s="57">
        <v>8746</v>
      </c>
      <c r="AQ131" s="136"/>
      <c r="AR131" s="41" t="s">
        <v>58</v>
      </c>
      <c r="AS131" s="10" t="s">
        <v>57</v>
      </c>
      <c r="AT131" s="38" t="s">
        <v>214</v>
      </c>
      <c r="AU131" s="11">
        <v>8.0000000000000002E-3</v>
      </c>
      <c r="AV131" s="57">
        <v>2980</v>
      </c>
      <c r="AW131" s="11">
        <v>8.9999999999999993E-3</v>
      </c>
      <c r="AX131" s="57">
        <v>3319</v>
      </c>
      <c r="AY131" s="11">
        <v>8.9999999999999993E-3</v>
      </c>
      <c r="AZ131" s="57">
        <v>3407</v>
      </c>
      <c r="BA131" s="11">
        <v>7.0000000000000001E-3</v>
      </c>
      <c r="BB131" s="57">
        <v>3564</v>
      </c>
      <c r="BC131" s="11">
        <v>8.0000000000000002E-3</v>
      </c>
      <c r="BD131" s="57">
        <v>3634</v>
      </c>
      <c r="BE131" s="11">
        <v>8.0000000000000002E-3</v>
      </c>
      <c r="BF131" s="57">
        <v>3644</v>
      </c>
      <c r="BG131" s="11">
        <v>8.9999999999999993E-3</v>
      </c>
      <c r="BH131" s="57">
        <v>4106</v>
      </c>
      <c r="BI131" s="11">
        <v>1.0999999999999999E-2</v>
      </c>
      <c r="BJ131" s="57">
        <v>5499</v>
      </c>
    </row>
    <row r="132" spans="1:62" x14ac:dyDescent="0.45">
      <c r="A132" s="134" t="s">
        <v>18</v>
      </c>
      <c r="B132" s="41" t="s">
        <v>59</v>
      </c>
      <c r="C132" s="10" t="s">
        <v>54</v>
      </c>
      <c r="D132" s="38" t="s">
        <v>212</v>
      </c>
      <c r="E132" s="13">
        <v>7.5999999999999998E-2</v>
      </c>
      <c r="F132" s="56">
        <v>4731</v>
      </c>
      <c r="G132" s="13">
        <v>7.0999999999999994E-2</v>
      </c>
      <c r="H132" s="56">
        <v>4458</v>
      </c>
      <c r="I132" s="13">
        <v>7.1999999999999995E-2</v>
      </c>
      <c r="J132" s="56">
        <v>4523</v>
      </c>
      <c r="K132" s="13">
        <v>5.8000000000000003E-2</v>
      </c>
      <c r="L132" s="56">
        <v>4506</v>
      </c>
      <c r="M132" s="13">
        <v>5.8000000000000003E-2</v>
      </c>
      <c r="N132" s="56">
        <v>4505</v>
      </c>
      <c r="O132" s="13">
        <v>5.5E-2</v>
      </c>
      <c r="P132" s="56">
        <v>4280</v>
      </c>
      <c r="Q132" s="13">
        <v>5.8000000000000003E-2</v>
      </c>
      <c r="R132" s="56">
        <v>4473</v>
      </c>
      <c r="S132" s="13">
        <v>0.06</v>
      </c>
      <c r="T132" s="56">
        <v>4644</v>
      </c>
      <c r="V132" s="134" t="s">
        <v>18</v>
      </c>
      <c r="W132" s="41" t="s">
        <v>59</v>
      </c>
      <c r="X132" s="10" t="s">
        <v>54</v>
      </c>
      <c r="Y132" s="38" t="s">
        <v>213</v>
      </c>
      <c r="Z132" s="13">
        <v>3.2000000000000001E-2</v>
      </c>
      <c r="AA132" s="56">
        <v>2015</v>
      </c>
      <c r="AB132" s="13">
        <v>3.1E-2</v>
      </c>
      <c r="AC132" s="56">
        <v>1936</v>
      </c>
      <c r="AD132" s="13">
        <v>3.1E-2</v>
      </c>
      <c r="AE132" s="56">
        <v>1929</v>
      </c>
      <c r="AF132" s="13">
        <v>2.9000000000000001E-2</v>
      </c>
      <c r="AG132" s="56">
        <v>2210</v>
      </c>
      <c r="AH132" s="13">
        <v>2.9000000000000001E-2</v>
      </c>
      <c r="AI132" s="56">
        <v>2258</v>
      </c>
      <c r="AJ132" s="13">
        <v>2.8000000000000001E-2</v>
      </c>
      <c r="AK132" s="56">
        <v>2139</v>
      </c>
      <c r="AL132" s="13">
        <v>0.03</v>
      </c>
      <c r="AM132" s="56">
        <v>2310</v>
      </c>
      <c r="AN132" s="13">
        <v>3.2000000000000001E-2</v>
      </c>
      <c r="AO132" s="56">
        <v>2472</v>
      </c>
      <c r="AQ132" s="134" t="s">
        <v>18</v>
      </c>
      <c r="AR132" s="41" t="s">
        <v>59</v>
      </c>
      <c r="AS132" s="10" t="s">
        <v>54</v>
      </c>
      <c r="AT132" s="38" t="s">
        <v>214</v>
      </c>
      <c r="AU132" s="13">
        <v>1.6E-2</v>
      </c>
      <c r="AV132" s="56">
        <v>1004</v>
      </c>
      <c r="AW132" s="13">
        <v>1.4999999999999999E-2</v>
      </c>
      <c r="AX132" s="56">
        <v>962</v>
      </c>
      <c r="AY132" s="13">
        <v>1.6E-2</v>
      </c>
      <c r="AZ132" s="56">
        <v>1008</v>
      </c>
      <c r="BA132" s="13">
        <v>1.2999999999999999E-2</v>
      </c>
      <c r="BB132" s="56">
        <v>986</v>
      </c>
      <c r="BC132" s="13">
        <v>1.2999999999999999E-2</v>
      </c>
      <c r="BD132" s="56">
        <v>976</v>
      </c>
      <c r="BE132" s="13">
        <v>0.01</v>
      </c>
      <c r="BF132" s="56">
        <v>796</v>
      </c>
      <c r="BG132" s="13">
        <v>1.0999999999999999E-2</v>
      </c>
      <c r="BH132" s="56">
        <v>823</v>
      </c>
      <c r="BI132" s="13">
        <v>1.2E-2</v>
      </c>
      <c r="BJ132" s="56">
        <v>922</v>
      </c>
    </row>
    <row r="133" spans="1:62" x14ac:dyDescent="0.45">
      <c r="A133" s="135"/>
      <c r="B133" s="41" t="s">
        <v>59</v>
      </c>
      <c r="C133" s="10" t="s">
        <v>56</v>
      </c>
      <c r="D133" s="38" t="s">
        <v>212</v>
      </c>
      <c r="E133" s="11">
        <v>8.9999999999999993E-3</v>
      </c>
      <c r="F133" s="57">
        <v>111</v>
      </c>
      <c r="G133" s="11">
        <v>8.0000000000000002E-3</v>
      </c>
      <c r="H133" s="57">
        <v>102</v>
      </c>
      <c r="I133" s="11">
        <v>8.0000000000000002E-3</v>
      </c>
      <c r="J133" s="57">
        <v>104</v>
      </c>
      <c r="K133" s="11">
        <v>6.0000000000000001E-3</v>
      </c>
      <c r="L133" s="57">
        <v>91</v>
      </c>
      <c r="M133" s="11">
        <v>6.0000000000000001E-3</v>
      </c>
      <c r="N133" s="57">
        <v>86</v>
      </c>
      <c r="O133" s="11">
        <v>6.0000000000000001E-3</v>
      </c>
      <c r="P133" s="57">
        <v>98</v>
      </c>
      <c r="Q133" s="11">
        <v>6.0000000000000001E-3</v>
      </c>
      <c r="R133" s="57">
        <v>98</v>
      </c>
      <c r="S133" s="11">
        <v>6.0000000000000001E-3</v>
      </c>
      <c r="T133" s="57">
        <v>96</v>
      </c>
      <c r="V133" s="135"/>
      <c r="W133" s="41" t="s">
        <v>59</v>
      </c>
      <c r="X133" s="10" t="s">
        <v>56</v>
      </c>
      <c r="Y133" s="38" t="s">
        <v>213</v>
      </c>
      <c r="Z133" s="11">
        <v>0</v>
      </c>
      <c r="AA133" s="57">
        <v>2</v>
      </c>
      <c r="AB133" s="11">
        <v>0</v>
      </c>
      <c r="AC133" s="57">
        <v>2</v>
      </c>
      <c r="AD133" s="11">
        <v>0</v>
      </c>
      <c r="AE133" s="57">
        <v>2</v>
      </c>
      <c r="AF133" s="11">
        <v>0</v>
      </c>
      <c r="AG133" s="57">
        <v>3</v>
      </c>
      <c r="AH133" s="11">
        <v>0</v>
      </c>
      <c r="AI133" s="57">
        <v>3</v>
      </c>
      <c r="AJ133" s="11">
        <v>0</v>
      </c>
      <c r="AK133" s="57">
        <v>5</v>
      </c>
      <c r="AL133" s="11">
        <v>0</v>
      </c>
      <c r="AM133" s="57">
        <v>5</v>
      </c>
      <c r="AN133" s="11">
        <v>0</v>
      </c>
      <c r="AO133" s="57">
        <v>5</v>
      </c>
      <c r="AQ133" s="135"/>
      <c r="AR133" s="41" t="s">
        <v>59</v>
      </c>
      <c r="AS133" s="10" t="s">
        <v>56</v>
      </c>
      <c r="AT133" s="38" t="s">
        <v>214</v>
      </c>
      <c r="AU133" s="11">
        <v>0</v>
      </c>
      <c r="AV133" s="57">
        <v>2</v>
      </c>
      <c r="AW133" s="11">
        <v>1E-3</v>
      </c>
      <c r="AX133" s="57">
        <v>13</v>
      </c>
      <c r="AY133" s="11">
        <v>1E-3</v>
      </c>
      <c r="AZ133" s="57">
        <v>13</v>
      </c>
      <c r="BA133" s="11">
        <v>1E-3</v>
      </c>
      <c r="BB133" s="57">
        <v>17</v>
      </c>
      <c r="BC133" s="11">
        <v>1E-3</v>
      </c>
      <c r="BD133" s="57">
        <v>17</v>
      </c>
      <c r="BE133" s="11">
        <v>1E-3</v>
      </c>
      <c r="BF133" s="57">
        <v>17</v>
      </c>
      <c r="BG133" s="11">
        <v>1E-3</v>
      </c>
      <c r="BH133" s="57">
        <v>17</v>
      </c>
      <c r="BI133" s="11">
        <v>1E-3</v>
      </c>
      <c r="BJ133" s="57">
        <v>8</v>
      </c>
    </row>
    <row r="134" spans="1:62" x14ac:dyDescent="0.45">
      <c r="A134" s="136"/>
      <c r="B134" s="41" t="s">
        <v>59</v>
      </c>
      <c r="C134" s="10" t="s">
        <v>57</v>
      </c>
      <c r="D134" s="38" t="s">
        <v>212</v>
      </c>
      <c r="E134" s="11">
        <v>9.1999999999999998E-2</v>
      </c>
      <c r="F134" s="57">
        <v>4620</v>
      </c>
      <c r="G134" s="11">
        <v>8.6999999999999994E-2</v>
      </c>
      <c r="H134" s="57">
        <v>4356</v>
      </c>
      <c r="I134" s="11">
        <v>8.7999999999999995E-2</v>
      </c>
      <c r="J134" s="57">
        <v>4419</v>
      </c>
      <c r="K134" s="11">
        <v>7.0999999999999994E-2</v>
      </c>
      <c r="L134" s="57">
        <v>4415</v>
      </c>
      <c r="M134" s="11">
        <v>7.0999999999999994E-2</v>
      </c>
      <c r="N134" s="57">
        <v>4419</v>
      </c>
      <c r="O134" s="11">
        <v>6.7000000000000004E-2</v>
      </c>
      <c r="P134" s="57">
        <v>4182</v>
      </c>
      <c r="Q134" s="11">
        <v>7.0000000000000007E-2</v>
      </c>
      <c r="R134" s="57">
        <v>4375</v>
      </c>
      <c r="S134" s="11">
        <v>7.2999999999999995E-2</v>
      </c>
      <c r="T134" s="57">
        <v>4548</v>
      </c>
      <c r="V134" s="136"/>
      <c r="W134" s="41" t="s">
        <v>59</v>
      </c>
      <c r="X134" s="10" t="s">
        <v>57</v>
      </c>
      <c r="Y134" s="38" t="s">
        <v>213</v>
      </c>
      <c r="Z134" s="11">
        <v>0.04</v>
      </c>
      <c r="AA134" s="57">
        <v>2013</v>
      </c>
      <c r="AB134" s="11">
        <v>3.9E-2</v>
      </c>
      <c r="AC134" s="57">
        <v>1934</v>
      </c>
      <c r="AD134" s="11">
        <v>3.7999999999999999E-2</v>
      </c>
      <c r="AE134" s="57">
        <v>1927</v>
      </c>
      <c r="AF134" s="11">
        <v>3.5000000000000003E-2</v>
      </c>
      <c r="AG134" s="57">
        <v>2207</v>
      </c>
      <c r="AH134" s="11">
        <v>3.5999999999999997E-2</v>
      </c>
      <c r="AI134" s="57">
        <v>2255</v>
      </c>
      <c r="AJ134" s="11">
        <v>3.4000000000000002E-2</v>
      </c>
      <c r="AK134" s="57">
        <v>2134</v>
      </c>
      <c r="AL134" s="11">
        <v>3.6999999999999998E-2</v>
      </c>
      <c r="AM134" s="57">
        <v>2305</v>
      </c>
      <c r="AN134" s="11">
        <v>0.04</v>
      </c>
      <c r="AO134" s="57">
        <v>2467</v>
      </c>
      <c r="AQ134" s="136"/>
      <c r="AR134" s="41" t="s">
        <v>59</v>
      </c>
      <c r="AS134" s="10" t="s">
        <v>57</v>
      </c>
      <c r="AT134" s="38" t="s">
        <v>214</v>
      </c>
      <c r="AU134" s="11">
        <v>0.02</v>
      </c>
      <c r="AV134" s="57">
        <v>1002</v>
      </c>
      <c r="AW134" s="11">
        <v>1.9E-2</v>
      </c>
      <c r="AX134" s="57">
        <v>949</v>
      </c>
      <c r="AY134" s="11">
        <v>0.02</v>
      </c>
      <c r="AZ134" s="57">
        <v>995</v>
      </c>
      <c r="BA134" s="11">
        <v>1.6E-2</v>
      </c>
      <c r="BB134" s="57">
        <v>969</v>
      </c>
      <c r="BC134" s="11">
        <v>1.4999999999999999E-2</v>
      </c>
      <c r="BD134" s="57">
        <v>959</v>
      </c>
      <c r="BE134" s="11">
        <v>1.2999999999999999E-2</v>
      </c>
      <c r="BF134" s="57">
        <v>779</v>
      </c>
      <c r="BG134" s="11">
        <v>1.2999999999999999E-2</v>
      </c>
      <c r="BH134" s="57">
        <v>806</v>
      </c>
      <c r="BI134" s="11">
        <v>1.4999999999999999E-2</v>
      </c>
      <c r="BJ134" s="57">
        <v>914</v>
      </c>
    </row>
    <row r="135" spans="1:62" x14ac:dyDescent="0.45">
      <c r="A135" s="134" t="s">
        <v>17</v>
      </c>
      <c r="B135" s="41" t="s">
        <v>60</v>
      </c>
      <c r="C135" s="10" t="s">
        <v>54</v>
      </c>
      <c r="D135" s="38" t="s">
        <v>212</v>
      </c>
      <c r="E135" s="13">
        <v>9.1999999999999998E-2</v>
      </c>
      <c r="F135" s="56">
        <v>19995</v>
      </c>
      <c r="G135" s="13">
        <v>9.4E-2</v>
      </c>
      <c r="H135" s="56">
        <v>20370</v>
      </c>
      <c r="I135" s="13">
        <v>9.6000000000000002E-2</v>
      </c>
      <c r="J135" s="56">
        <v>20799</v>
      </c>
      <c r="K135" s="13">
        <v>9.5000000000000001E-2</v>
      </c>
      <c r="L135" s="56">
        <v>25405</v>
      </c>
      <c r="M135" s="13">
        <v>0.10199999999999999</v>
      </c>
      <c r="N135" s="56">
        <v>27237</v>
      </c>
      <c r="O135" s="13">
        <v>0.113</v>
      </c>
      <c r="P135" s="56">
        <v>30040</v>
      </c>
      <c r="Q135" s="13">
        <v>0.152</v>
      </c>
      <c r="R135" s="56">
        <v>40504</v>
      </c>
      <c r="S135" s="13">
        <v>0.189</v>
      </c>
      <c r="T135" s="56">
        <v>50425</v>
      </c>
      <c r="V135" s="134" t="s">
        <v>17</v>
      </c>
      <c r="W135" s="41" t="s">
        <v>60</v>
      </c>
      <c r="X135" s="10" t="s">
        <v>54</v>
      </c>
      <c r="Y135" s="38" t="s">
        <v>213</v>
      </c>
      <c r="Z135" s="13">
        <v>4.3999999999999997E-2</v>
      </c>
      <c r="AA135" s="56">
        <v>9556</v>
      </c>
      <c r="AB135" s="13">
        <v>4.4999999999999998E-2</v>
      </c>
      <c r="AC135" s="56">
        <v>9691</v>
      </c>
      <c r="AD135" s="13">
        <v>4.5999999999999999E-2</v>
      </c>
      <c r="AE135" s="56">
        <v>9912</v>
      </c>
      <c r="AF135" s="13">
        <v>4.7E-2</v>
      </c>
      <c r="AG135" s="56">
        <v>12492</v>
      </c>
      <c r="AH135" s="13">
        <v>5.0999999999999997E-2</v>
      </c>
      <c r="AI135" s="56">
        <v>13535</v>
      </c>
      <c r="AJ135" s="13">
        <v>5.5E-2</v>
      </c>
      <c r="AK135" s="56">
        <v>14693</v>
      </c>
      <c r="AL135" s="13">
        <v>7.6999999999999999E-2</v>
      </c>
      <c r="AM135" s="56">
        <v>20492</v>
      </c>
      <c r="AN135" s="13">
        <v>9.6000000000000002E-2</v>
      </c>
      <c r="AO135" s="56">
        <v>25494</v>
      </c>
      <c r="AQ135" s="134" t="s">
        <v>17</v>
      </c>
      <c r="AR135" s="41" t="s">
        <v>60</v>
      </c>
      <c r="AS135" s="10" t="s">
        <v>54</v>
      </c>
      <c r="AT135" s="38" t="s">
        <v>214</v>
      </c>
      <c r="AU135" s="13">
        <v>2.5999999999999999E-2</v>
      </c>
      <c r="AV135" s="56">
        <v>5560</v>
      </c>
      <c r="AW135" s="13">
        <v>0.03</v>
      </c>
      <c r="AX135" s="56">
        <v>6412</v>
      </c>
      <c r="AY135" s="13">
        <v>3.1E-2</v>
      </c>
      <c r="AZ135" s="56">
        <v>6707</v>
      </c>
      <c r="BA135" s="13">
        <v>3.4000000000000002E-2</v>
      </c>
      <c r="BB135" s="56">
        <v>9000</v>
      </c>
      <c r="BC135" s="13">
        <v>3.9E-2</v>
      </c>
      <c r="BD135" s="56">
        <v>10287</v>
      </c>
      <c r="BE135" s="13">
        <v>4.4999999999999998E-2</v>
      </c>
      <c r="BF135" s="56">
        <v>11923</v>
      </c>
      <c r="BG135" s="13">
        <v>7.5999999999999998E-2</v>
      </c>
      <c r="BH135" s="56">
        <v>20146</v>
      </c>
      <c r="BI135" s="13">
        <v>0.107</v>
      </c>
      <c r="BJ135" s="56">
        <v>28602</v>
      </c>
    </row>
    <row r="136" spans="1:62" x14ac:dyDescent="0.45">
      <c r="A136" s="135"/>
      <c r="B136" s="41" t="s">
        <v>60</v>
      </c>
      <c r="C136" s="10" t="s">
        <v>56</v>
      </c>
      <c r="D136" s="38" t="s">
        <v>212</v>
      </c>
      <c r="E136" s="11">
        <v>3.0000000000000001E-3</v>
      </c>
      <c r="F136" s="57">
        <v>68</v>
      </c>
      <c r="G136" s="11">
        <v>3.0000000000000001E-3</v>
      </c>
      <c r="H136" s="57">
        <v>68</v>
      </c>
      <c r="I136" s="11">
        <v>3.0000000000000001E-3</v>
      </c>
      <c r="J136" s="57">
        <v>70</v>
      </c>
      <c r="K136" s="11">
        <v>3.0000000000000001E-3</v>
      </c>
      <c r="L136" s="57">
        <v>91</v>
      </c>
      <c r="M136" s="11">
        <v>3.0000000000000001E-3</v>
      </c>
      <c r="N136" s="57">
        <v>97</v>
      </c>
      <c r="O136" s="11">
        <v>3.0000000000000001E-3</v>
      </c>
      <c r="P136" s="57">
        <v>89</v>
      </c>
      <c r="Q136" s="11">
        <v>3.0000000000000001E-3</v>
      </c>
      <c r="R136" s="57">
        <v>94</v>
      </c>
      <c r="S136" s="11">
        <v>3.0000000000000001E-3</v>
      </c>
      <c r="T136" s="57">
        <v>109</v>
      </c>
      <c r="V136" s="135"/>
      <c r="W136" s="41" t="s">
        <v>60</v>
      </c>
      <c r="X136" s="10" t="s">
        <v>56</v>
      </c>
      <c r="Y136" s="38" t="s">
        <v>213</v>
      </c>
      <c r="Z136" s="11">
        <v>1E-3</v>
      </c>
      <c r="AA136" s="57">
        <v>29</v>
      </c>
      <c r="AB136" s="11">
        <v>1E-3</v>
      </c>
      <c r="AC136" s="57">
        <v>30</v>
      </c>
      <c r="AD136" s="11">
        <v>1E-3</v>
      </c>
      <c r="AE136" s="57">
        <v>30</v>
      </c>
      <c r="AF136" s="11">
        <v>1E-3</v>
      </c>
      <c r="AG136" s="57">
        <v>39</v>
      </c>
      <c r="AH136" s="11">
        <v>1E-3</v>
      </c>
      <c r="AI136" s="57">
        <v>42</v>
      </c>
      <c r="AJ136" s="11">
        <v>1E-3</v>
      </c>
      <c r="AK136" s="57">
        <v>36</v>
      </c>
      <c r="AL136" s="11">
        <v>1E-3</v>
      </c>
      <c r="AM136" s="57">
        <v>25</v>
      </c>
      <c r="AN136" s="11">
        <v>1E-3</v>
      </c>
      <c r="AO136" s="57">
        <v>25</v>
      </c>
      <c r="AQ136" s="135"/>
      <c r="AR136" s="41" t="s">
        <v>60</v>
      </c>
      <c r="AS136" s="10" t="s">
        <v>56</v>
      </c>
      <c r="AT136" s="38" t="s">
        <v>214</v>
      </c>
      <c r="AU136" s="11">
        <v>0</v>
      </c>
      <c r="AV136" s="57">
        <v>4</v>
      </c>
      <c r="AW136" s="11">
        <v>0</v>
      </c>
      <c r="AX136" s="57">
        <v>4</v>
      </c>
      <c r="AY136" s="11">
        <v>0</v>
      </c>
      <c r="AZ136" s="57">
        <v>4</v>
      </c>
      <c r="BA136" s="11">
        <v>0</v>
      </c>
      <c r="BB136" s="57">
        <v>3</v>
      </c>
      <c r="BC136" s="11">
        <v>0</v>
      </c>
      <c r="BD136" s="57">
        <v>3</v>
      </c>
      <c r="BE136" s="11">
        <v>0</v>
      </c>
      <c r="BF136" s="57">
        <v>1</v>
      </c>
      <c r="BG136" s="11">
        <v>0</v>
      </c>
      <c r="BH136" s="57">
        <v>5</v>
      </c>
      <c r="BI136" s="11">
        <v>0</v>
      </c>
      <c r="BJ136" s="57">
        <v>5</v>
      </c>
    </row>
    <row r="137" spans="1:62" x14ac:dyDescent="0.45">
      <c r="A137" s="136"/>
      <c r="B137" s="41" t="s">
        <v>60</v>
      </c>
      <c r="C137" s="10" t="s">
        <v>57</v>
      </c>
      <c r="D137" s="38" t="s">
        <v>212</v>
      </c>
      <c r="E137" s="11">
        <v>0.105</v>
      </c>
      <c r="F137" s="57">
        <v>19927</v>
      </c>
      <c r="G137" s="11">
        <v>0.107</v>
      </c>
      <c r="H137" s="57">
        <v>20302</v>
      </c>
      <c r="I137" s="11">
        <v>0.109</v>
      </c>
      <c r="J137" s="57">
        <v>20729</v>
      </c>
      <c r="K137" s="11">
        <v>0.108</v>
      </c>
      <c r="L137" s="57">
        <v>25314</v>
      </c>
      <c r="M137" s="11">
        <v>0.115</v>
      </c>
      <c r="N137" s="57">
        <v>27140</v>
      </c>
      <c r="O137" s="11">
        <v>0.127</v>
      </c>
      <c r="P137" s="57">
        <v>29951</v>
      </c>
      <c r="Q137" s="11">
        <v>0.17199999999999999</v>
      </c>
      <c r="R137" s="57">
        <v>40410</v>
      </c>
      <c r="S137" s="11">
        <v>0.214</v>
      </c>
      <c r="T137" s="57">
        <v>50316</v>
      </c>
      <c r="V137" s="136"/>
      <c r="W137" s="41" t="s">
        <v>60</v>
      </c>
      <c r="X137" s="10" t="s">
        <v>57</v>
      </c>
      <c r="Y137" s="38" t="s">
        <v>213</v>
      </c>
      <c r="Z137" s="11">
        <v>0.05</v>
      </c>
      <c r="AA137" s="57">
        <v>9527</v>
      </c>
      <c r="AB137" s="11">
        <v>5.0999999999999997E-2</v>
      </c>
      <c r="AC137" s="57">
        <v>9661</v>
      </c>
      <c r="AD137" s="11">
        <v>5.1999999999999998E-2</v>
      </c>
      <c r="AE137" s="57">
        <v>9882</v>
      </c>
      <c r="AF137" s="11">
        <v>5.2999999999999999E-2</v>
      </c>
      <c r="AG137" s="57">
        <v>12453</v>
      </c>
      <c r="AH137" s="11">
        <v>5.7000000000000002E-2</v>
      </c>
      <c r="AI137" s="57">
        <v>13493</v>
      </c>
      <c r="AJ137" s="11">
        <v>6.2E-2</v>
      </c>
      <c r="AK137" s="57">
        <v>14657</v>
      </c>
      <c r="AL137" s="11">
        <v>8.6999999999999994E-2</v>
      </c>
      <c r="AM137" s="57">
        <v>20467</v>
      </c>
      <c r="AN137" s="11">
        <v>0.108</v>
      </c>
      <c r="AO137" s="57">
        <v>25469</v>
      </c>
      <c r="AQ137" s="136"/>
      <c r="AR137" s="41" t="s">
        <v>60</v>
      </c>
      <c r="AS137" s="10" t="s">
        <v>57</v>
      </c>
      <c r="AT137" s="38" t="s">
        <v>214</v>
      </c>
      <c r="AU137" s="11">
        <v>2.9000000000000001E-2</v>
      </c>
      <c r="AV137" s="57">
        <v>5556</v>
      </c>
      <c r="AW137" s="11">
        <v>3.4000000000000002E-2</v>
      </c>
      <c r="AX137" s="57">
        <v>6408</v>
      </c>
      <c r="AY137" s="11">
        <v>3.5000000000000003E-2</v>
      </c>
      <c r="AZ137" s="57">
        <v>6703</v>
      </c>
      <c r="BA137" s="11">
        <v>3.7999999999999999E-2</v>
      </c>
      <c r="BB137" s="57">
        <v>8997</v>
      </c>
      <c r="BC137" s="11">
        <v>4.3999999999999997E-2</v>
      </c>
      <c r="BD137" s="57">
        <v>10284</v>
      </c>
      <c r="BE137" s="11">
        <v>5.0999999999999997E-2</v>
      </c>
      <c r="BF137" s="57">
        <v>11922</v>
      </c>
      <c r="BG137" s="11">
        <v>8.5999999999999993E-2</v>
      </c>
      <c r="BH137" s="57">
        <v>20141</v>
      </c>
      <c r="BI137" s="11">
        <v>0.122</v>
      </c>
      <c r="BJ137" s="57">
        <v>28597</v>
      </c>
    </row>
    <row r="138" spans="1:62" x14ac:dyDescent="0.45">
      <c r="A138" s="134" t="s">
        <v>16</v>
      </c>
      <c r="B138" s="41" t="s">
        <v>61</v>
      </c>
      <c r="C138" s="10" t="s">
        <v>54</v>
      </c>
      <c r="D138" s="38" t="s">
        <v>212</v>
      </c>
      <c r="E138" s="13">
        <v>0.105</v>
      </c>
      <c r="F138" s="56">
        <v>9281</v>
      </c>
      <c r="G138" s="13">
        <v>0.106</v>
      </c>
      <c r="H138" s="56">
        <v>9433</v>
      </c>
      <c r="I138" s="13">
        <v>0.107</v>
      </c>
      <c r="J138" s="56">
        <v>9530</v>
      </c>
      <c r="K138" s="13">
        <v>8.7999999999999995E-2</v>
      </c>
      <c r="L138" s="56">
        <v>9693</v>
      </c>
      <c r="M138" s="13">
        <v>8.7999999999999995E-2</v>
      </c>
      <c r="N138" s="56">
        <v>9749</v>
      </c>
      <c r="O138" s="13">
        <v>8.8999999999999996E-2</v>
      </c>
      <c r="P138" s="56">
        <v>9818</v>
      </c>
      <c r="Q138" s="13">
        <v>0.10100000000000001</v>
      </c>
      <c r="R138" s="56">
        <v>11121</v>
      </c>
      <c r="S138" s="13">
        <v>0.11600000000000001</v>
      </c>
      <c r="T138" s="56">
        <v>12792</v>
      </c>
      <c r="V138" s="134" t="s">
        <v>16</v>
      </c>
      <c r="W138" s="41" t="s">
        <v>61</v>
      </c>
      <c r="X138" s="10" t="s">
        <v>54</v>
      </c>
      <c r="Y138" s="38" t="s">
        <v>213</v>
      </c>
      <c r="Z138" s="13">
        <v>5.3999999999999999E-2</v>
      </c>
      <c r="AA138" s="56">
        <v>4825</v>
      </c>
      <c r="AB138" s="13">
        <v>5.5E-2</v>
      </c>
      <c r="AC138" s="56">
        <v>4892</v>
      </c>
      <c r="AD138" s="13">
        <v>5.5E-2</v>
      </c>
      <c r="AE138" s="56">
        <v>4901</v>
      </c>
      <c r="AF138" s="13">
        <v>4.9000000000000002E-2</v>
      </c>
      <c r="AG138" s="56">
        <v>5403</v>
      </c>
      <c r="AH138" s="13">
        <v>4.9000000000000002E-2</v>
      </c>
      <c r="AI138" s="56">
        <v>5378</v>
      </c>
      <c r="AJ138" s="13">
        <v>4.8000000000000001E-2</v>
      </c>
      <c r="AK138" s="56">
        <v>5318</v>
      </c>
      <c r="AL138" s="13">
        <v>5.5E-2</v>
      </c>
      <c r="AM138" s="56">
        <v>6050</v>
      </c>
      <c r="AN138" s="13">
        <v>5.8999999999999997E-2</v>
      </c>
      <c r="AO138" s="56">
        <v>6557</v>
      </c>
      <c r="AQ138" s="134" t="s">
        <v>16</v>
      </c>
      <c r="AR138" s="41" t="s">
        <v>61</v>
      </c>
      <c r="AS138" s="10" t="s">
        <v>54</v>
      </c>
      <c r="AT138" s="38" t="s">
        <v>214</v>
      </c>
      <c r="AU138" s="13">
        <v>3.3000000000000002E-2</v>
      </c>
      <c r="AV138" s="56">
        <v>2904</v>
      </c>
      <c r="AW138" s="13">
        <v>3.5999999999999997E-2</v>
      </c>
      <c r="AX138" s="56">
        <v>3189</v>
      </c>
      <c r="AY138" s="13">
        <v>3.6999999999999998E-2</v>
      </c>
      <c r="AZ138" s="56">
        <v>3280</v>
      </c>
      <c r="BA138" s="13">
        <v>3.3000000000000002E-2</v>
      </c>
      <c r="BB138" s="56">
        <v>3681</v>
      </c>
      <c r="BC138" s="13">
        <v>3.4000000000000002E-2</v>
      </c>
      <c r="BD138" s="56">
        <v>3730</v>
      </c>
      <c r="BE138" s="13">
        <v>3.5000000000000003E-2</v>
      </c>
      <c r="BF138" s="56">
        <v>3817</v>
      </c>
      <c r="BG138" s="13">
        <v>4.2000000000000003E-2</v>
      </c>
      <c r="BH138" s="56">
        <v>4593</v>
      </c>
      <c r="BI138" s="13">
        <v>4.9000000000000002E-2</v>
      </c>
      <c r="BJ138" s="56">
        <v>5434</v>
      </c>
    </row>
    <row r="139" spans="1:62" x14ac:dyDescent="0.45">
      <c r="A139" s="135"/>
      <c r="B139" s="41" t="s">
        <v>61</v>
      </c>
      <c r="C139" s="10" t="s">
        <v>56</v>
      </c>
      <c r="D139" s="38" t="s">
        <v>212</v>
      </c>
      <c r="E139" s="11">
        <v>8.9999999999999993E-3</v>
      </c>
      <c r="F139" s="57">
        <v>191</v>
      </c>
      <c r="G139" s="11">
        <v>8.9999999999999993E-3</v>
      </c>
      <c r="H139" s="57">
        <v>190</v>
      </c>
      <c r="I139" s="11">
        <v>8.9999999999999993E-3</v>
      </c>
      <c r="J139" s="57">
        <v>192</v>
      </c>
      <c r="K139" s="11">
        <v>5.0000000000000001E-3</v>
      </c>
      <c r="L139" s="57">
        <v>144</v>
      </c>
      <c r="M139" s="11">
        <v>5.0000000000000001E-3</v>
      </c>
      <c r="N139" s="57">
        <v>147</v>
      </c>
      <c r="O139" s="11">
        <v>7.0000000000000001E-3</v>
      </c>
      <c r="P139" s="57">
        <v>198</v>
      </c>
      <c r="Q139" s="11">
        <v>8.9999999999999993E-3</v>
      </c>
      <c r="R139" s="57">
        <v>243</v>
      </c>
      <c r="S139" s="11">
        <v>1.0999999999999999E-2</v>
      </c>
      <c r="T139" s="57">
        <v>297</v>
      </c>
      <c r="V139" s="135"/>
      <c r="W139" s="41" t="s">
        <v>61</v>
      </c>
      <c r="X139" s="10" t="s">
        <v>56</v>
      </c>
      <c r="Y139" s="38" t="s">
        <v>213</v>
      </c>
      <c r="Z139" s="11">
        <v>1E-3</v>
      </c>
      <c r="AA139" s="57">
        <v>25</v>
      </c>
      <c r="AB139" s="11">
        <v>1E-3</v>
      </c>
      <c r="AC139" s="57">
        <v>30</v>
      </c>
      <c r="AD139" s="11">
        <v>1E-3</v>
      </c>
      <c r="AE139" s="57">
        <v>31</v>
      </c>
      <c r="AF139" s="11">
        <v>1E-3</v>
      </c>
      <c r="AG139" s="57">
        <v>22</v>
      </c>
      <c r="AH139" s="11">
        <v>1E-3</v>
      </c>
      <c r="AI139" s="57">
        <v>24</v>
      </c>
      <c r="AJ139" s="11">
        <v>2E-3</v>
      </c>
      <c r="AK139" s="57">
        <v>41</v>
      </c>
      <c r="AL139" s="11">
        <v>2E-3</v>
      </c>
      <c r="AM139" s="57">
        <v>41</v>
      </c>
      <c r="AN139" s="11">
        <v>2E-3</v>
      </c>
      <c r="AO139" s="57">
        <v>47</v>
      </c>
      <c r="AQ139" s="135"/>
      <c r="AR139" s="41" t="s">
        <v>61</v>
      </c>
      <c r="AS139" s="10" t="s">
        <v>56</v>
      </c>
      <c r="AT139" s="38" t="s">
        <v>214</v>
      </c>
      <c r="AU139" s="11">
        <v>0</v>
      </c>
      <c r="AV139" s="57">
        <v>6</v>
      </c>
      <c r="AW139" s="11">
        <v>1E-3</v>
      </c>
      <c r="AX139" s="57">
        <v>14</v>
      </c>
      <c r="AY139" s="11">
        <v>1E-3</v>
      </c>
      <c r="AZ139" s="57">
        <v>13</v>
      </c>
      <c r="BA139" s="11">
        <v>0</v>
      </c>
      <c r="BB139" s="57">
        <v>9</v>
      </c>
      <c r="BC139" s="11">
        <v>0</v>
      </c>
      <c r="BD139" s="57">
        <v>10</v>
      </c>
      <c r="BE139" s="11">
        <v>1E-3</v>
      </c>
      <c r="BF139" s="57">
        <v>36</v>
      </c>
      <c r="BG139" s="11">
        <v>2E-3</v>
      </c>
      <c r="BH139" s="57">
        <v>43</v>
      </c>
      <c r="BI139" s="11">
        <v>2E-3</v>
      </c>
      <c r="BJ139" s="57">
        <v>47</v>
      </c>
    </row>
    <row r="140" spans="1:62" x14ac:dyDescent="0.45">
      <c r="A140" s="136"/>
      <c r="B140" s="10" t="s">
        <v>61</v>
      </c>
      <c r="C140" s="10" t="s">
        <v>57</v>
      </c>
      <c r="D140" s="38" t="s">
        <v>212</v>
      </c>
      <c r="E140" s="11">
        <v>0.13600000000000001</v>
      </c>
      <c r="F140" s="57">
        <v>9090</v>
      </c>
      <c r="G140" s="11">
        <v>0.13900000000000001</v>
      </c>
      <c r="H140" s="57">
        <v>9243</v>
      </c>
      <c r="I140" s="11">
        <v>0.14000000000000001</v>
      </c>
      <c r="J140" s="57">
        <v>9338</v>
      </c>
      <c r="K140" s="11">
        <v>0.115</v>
      </c>
      <c r="L140" s="57">
        <v>9549</v>
      </c>
      <c r="M140" s="11">
        <v>0.115</v>
      </c>
      <c r="N140" s="57">
        <v>9602</v>
      </c>
      <c r="O140" s="11">
        <v>0.11600000000000001</v>
      </c>
      <c r="P140" s="57">
        <v>9620</v>
      </c>
      <c r="Q140" s="11">
        <v>0.13100000000000001</v>
      </c>
      <c r="R140" s="57">
        <v>10878</v>
      </c>
      <c r="S140" s="11">
        <v>0.15</v>
      </c>
      <c r="T140" s="57">
        <v>12495</v>
      </c>
      <c r="V140" s="136"/>
      <c r="W140" s="10" t="s">
        <v>61</v>
      </c>
      <c r="X140" s="10" t="s">
        <v>57</v>
      </c>
      <c r="Y140" s="38" t="s">
        <v>213</v>
      </c>
      <c r="Z140" s="11">
        <v>7.1999999999999995E-2</v>
      </c>
      <c r="AA140" s="57">
        <v>4800</v>
      </c>
      <c r="AB140" s="11">
        <v>7.2999999999999995E-2</v>
      </c>
      <c r="AC140" s="57">
        <v>4862</v>
      </c>
      <c r="AD140" s="11">
        <v>7.2999999999999995E-2</v>
      </c>
      <c r="AE140" s="57">
        <v>4870</v>
      </c>
      <c r="AF140" s="11">
        <v>6.5000000000000002E-2</v>
      </c>
      <c r="AG140" s="57">
        <v>5381</v>
      </c>
      <c r="AH140" s="11">
        <v>6.4000000000000001E-2</v>
      </c>
      <c r="AI140" s="57">
        <v>5354</v>
      </c>
      <c r="AJ140" s="11">
        <v>6.3E-2</v>
      </c>
      <c r="AK140" s="57">
        <v>5277</v>
      </c>
      <c r="AL140" s="11">
        <v>7.1999999999999995E-2</v>
      </c>
      <c r="AM140" s="57">
        <v>6009</v>
      </c>
      <c r="AN140" s="11">
        <v>7.8E-2</v>
      </c>
      <c r="AO140" s="57">
        <v>6510</v>
      </c>
      <c r="AQ140" s="136"/>
      <c r="AR140" s="10" t="s">
        <v>61</v>
      </c>
      <c r="AS140" s="10" t="s">
        <v>57</v>
      </c>
      <c r="AT140" s="38" t="s">
        <v>214</v>
      </c>
      <c r="AU140" s="11">
        <v>4.2999999999999997E-2</v>
      </c>
      <c r="AV140" s="57">
        <v>2898</v>
      </c>
      <c r="AW140" s="11">
        <v>4.8000000000000001E-2</v>
      </c>
      <c r="AX140" s="57">
        <v>3175</v>
      </c>
      <c r="AY140" s="11">
        <v>4.9000000000000002E-2</v>
      </c>
      <c r="AZ140" s="57">
        <v>3267</v>
      </c>
      <c r="BA140" s="11">
        <v>4.3999999999999997E-2</v>
      </c>
      <c r="BB140" s="57">
        <v>3672</v>
      </c>
      <c r="BC140" s="11">
        <v>4.4999999999999998E-2</v>
      </c>
      <c r="BD140" s="57">
        <v>3720</v>
      </c>
      <c r="BE140" s="11">
        <v>4.4999999999999998E-2</v>
      </c>
      <c r="BF140" s="57">
        <v>3781</v>
      </c>
      <c r="BG140" s="11">
        <v>5.5E-2</v>
      </c>
      <c r="BH140" s="57">
        <v>4550</v>
      </c>
      <c r="BI140" s="11">
        <v>6.5000000000000002E-2</v>
      </c>
      <c r="BJ140" s="57">
        <v>5387</v>
      </c>
    </row>
  </sheetData>
  <sheetProtection formatCells="0" formatColumns="0" formatRows="0" sort="0" autoFilter="0"/>
  <mergeCells count="233">
    <mergeCell ref="AU81:AV81"/>
    <mergeCell ref="AU102:AV102"/>
    <mergeCell ref="AU123:AV123"/>
    <mergeCell ref="G18:H18"/>
    <mergeCell ref="V69:V71"/>
    <mergeCell ref="AQ69:AQ71"/>
    <mergeCell ref="E102:F102"/>
    <mergeCell ref="E123:F123"/>
    <mergeCell ref="A24:A26"/>
    <mergeCell ref="V24:V26"/>
    <mergeCell ref="AQ24:AQ26"/>
    <mergeCell ref="A27:A29"/>
    <mergeCell ref="V27:V29"/>
    <mergeCell ref="AQ27:AQ29"/>
    <mergeCell ref="AD39:AE39"/>
    <mergeCell ref="A45:A47"/>
    <mergeCell ref="V45:V47"/>
    <mergeCell ref="AQ45:AQ47"/>
    <mergeCell ref="A48:A50"/>
    <mergeCell ref="V48:V50"/>
    <mergeCell ref="AQ48:AQ50"/>
    <mergeCell ref="AD60:AE60"/>
    <mergeCell ref="A66:A68"/>
    <mergeCell ref="V66:V68"/>
    <mergeCell ref="AQ66:AQ68"/>
    <mergeCell ref="A69:A71"/>
    <mergeCell ref="Z102:AA102"/>
    <mergeCell ref="Z123:AA123"/>
    <mergeCell ref="BG18:BH18"/>
    <mergeCell ref="BI18:BJ18"/>
    <mergeCell ref="A21:A23"/>
    <mergeCell ref="V21:V23"/>
    <mergeCell ref="AQ21:AQ23"/>
    <mergeCell ref="O18:P18"/>
    <mergeCell ref="Q18:R18"/>
    <mergeCell ref="S18:T18"/>
    <mergeCell ref="AJ18:AK18"/>
    <mergeCell ref="AL18:AM18"/>
    <mergeCell ref="AN18:AO18"/>
    <mergeCell ref="M18:N18"/>
    <mergeCell ref="AH18:AI18"/>
    <mergeCell ref="BC18:BD18"/>
    <mergeCell ref="K18:L18"/>
    <mergeCell ref="I18:J18"/>
    <mergeCell ref="AF18:AG18"/>
    <mergeCell ref="AD18:AE18"/>
    <mergeCell ref="BA18:BB18"/>
    <mergeCell ref="AY18:AZ18"/>
    <mergeCell ref="AW18:AX18"/>
    <mergeCell ref="AB18:AC18"/>
    <mergeCell ref="E18:F18"/>
    <mergeCell ref="AU18:AV18"/>
    <mergeCell ref="Z18:AA18"/>
    <mergeCell ref="Z39:AA39"/>
    <mergeCell ref="A30:A32"/>
    <mergeCell ref="V30:V32"/>
    <mergeCell ref="AQ30:AQ32"/>
    <mergeCell ref="A33:A35"/>
    <mergeCell ref="V33:V35"/>
    <mergeCell ref="AQ33:AQ35"/>
    <mergeCell ref="BE18:BF18"/>
    <mergeCell ref="E39:F39"/>
    <mergeCell ref="AU39:AV39"/>
    <mergeCell ref="BI39:BJ39"/>
    <mergeCell ref="A42:A44"/>
    <mergeCell ref="V42:V44"/>
    <mergeCell ref="AQ42:AQ44"/>
    <mergeCell ref="O39:P39"/>
    <mergeCell ref="Q39:R39"/>
    <mergeCell ref="S39:T39"/>
    <mergeCell ref="AJ39:AK39"/>
    <mergeCell ref="AL39:AM39"/>
    <mergeCell ref="AN39:AO39"/>
    <mergeCell ref="M39:N39"/>
    <mergeCell ref="AH39:AI39"/>
    <mergeCell ref="BC39:BD39"/>
    <mergeCell ref="K39:L39"/>
    <mergeCell ref="I39:J39"/>
    <mergeCell ref="AF39:AG39"/>
    <mergeCell ref="BA39:BB39"/>
    <mergeCell ref="AY39:AZ39"/>
    <mergeCell ref="AW39:AX39"/>
    <mergeCell ref="G39:H39"/>
    <mergeCell ref="AB39:AC39"/>
    <mergeCell ref="A51:A53"/>
    <mergeCell ref="V51:V53"/>
    <mergeCell ref="AQ51:AQ53"/>
    <mergeCell ref="A54:A56"/>
    <mergeCell ref="V54:V56"/>
    <mergeCell ref="AQ54:AQ56"/>
    <mergeCell ref="Z60:AA60"/>
    <mergeCell ref="BE39:BF39"/>
    <mergeCell ref="BG39:BH39"/>
    <mergeCell ref="E60:F60"/>
    <mergeCell ref="AU60:AV60"/>
    <mergeCell ref="BE60:BF60"/>
    <mergeCell ref="BG60:BH60"/>
    <mergeCell ref="BI60:BJ60"/>
    <mergeCell ref="A63:A65"/>
    <mergeCell ref="V63:V65"/>
    <mergeCell ref="AQ63:AQ65"/>
    <mergeCell ref="O60:P60"/>
    <mergeCell ref="Q60:R60"/>
    <mergeCell ref="S60:T60"/>
    <mergeCell ref="AJ60:AK60"/>
    <mergeCell ref="AL60:AM60"/>
    <mergeCell ref="AN60:AO60"/>
    <mergeCell ref="M60:N60"/>
    <mergeCell ref="AH60:AI60"/>
    <mergeCell ref="BC60:BD60"/>
    <mergeCell ref="K60:L60"/>
    <mergeCell ref="I60:J60"/>
    <mergeCell ref="AF60:AG60"/>
    <mergeCell ref="BA60:BB60"/>
    <mergeCell ref="AY60:AZ60"/>
    <mergeCell ref="AW60:AX60"/>
    <mergeCell ref="G60:H60"/>
    <mergeCell ref="AB60:AC60"/>
    <mergeCell ref="A90:A92"/>
    <mergeCell ref="V90:V92"/>
    <mergeCell ref="AQ90:AQ92"/>
    <mergeCell ref="A93:A95"/>
    <mergeCell ref="V93:V95"/>
    <mergeCell ref="AQ93:AQ95"/>
    <mergeCell ref="A96:A98"/>
    <mergeCell ref="V96:V98"/>
    <mergeCell ref="AQ96:AQ98"/>
    <mergeCell ref="A72:A74"/>
    <mergeCell ref="V72:V74"/>
    <mergeCell ref="AQ72:AQ74"/>
    <mergeCell ref="A75:A77"/>
    <mergeCell ref="V75:V77"/>
    <mergeCell ref="AQ75:AQ77"/>
    <mergeCell ref="S81:T81"/>
    <mergeCell ref="AB81:AC81"/>
    <mergeCell ref="Z81:AA81"/>
    <mergeCell ref="E81:F81"/>
    <mergeCell ref="BE102:BF102"/>
    <mergeCell ref="BG102:BH102"/>
    <mergeCell ref="BI102:BJ102"/>
    <mergeCell ref="A105:A107"/>
    <mergeCell ref="V105:V107"/>
    <mergeCell ref="AQ105:AQ107"/>
    <mergeCell ref="O102:P102"/>
    <mergeCell ref="Q102:R102"/>
    <mergeCell ref="S102:T102"/>
    <mergeCell ref="AJ102:AK102"/>
    <mergeCell ref="AL102:AM102"/>
    <mergeCell ref="AN102:AO102"/>
    <mergeCell ref="M102:N102"/>
    <mergeCell ref="AH102:AI102"/>
    <mergeCell ref="BC102:BD102"/>
    <mergeCell ref="K102:L102"/>
    <mergeCell ref="I102:J102"/>
    <mergeCell ref="AF102:AG102"/>
    <mergeCell ref="AD102:AE102"/>
    <mergeCell ref="BA102:BB102"/>
    <mergeCell ref="AY102:AZ102"/>
    <mergeCell ref="AW102:AX102"/>
    <mergeCell ref="G102:H102"/>
    <mergeCell ref="AB102:AC102"/>
    <mergeCell ref="BE123:BF123"/>
    <mergeCell ref="BG123:BH123"/>
    <mergeCell ref="BI123:BJ123"/>
    <mergeCell ref="A126:A128"/>
    <mergeCell ref="V126:V128"/>
    <mergeCell ref="AQ126:AQ128"/>
    <mergeCell ref="O123:P123"/>
    <mergeCell ref="Q123:R123"/>
    <mergeCell ref="S123:T123"/>
    <mergeCell ref="AJ123:AK123"/>
    <mergeCell ref="AL123:AM123"/>
    <mergeCell ref="AN123:AO123"/>
    <mergeCell ref="M123:N123"/>
    <mergeCell ref="AH123:AI123"/>
    <mergeCell ref="BC123:BD123"/>
    <mergeCell ref="K123:L123"/>
    <mergeCell ref="I123:J123"/>
    <mergeCell ref="AF123:AG123"/>
    <mergeCell ref="AD123:AE123"/>
    <mergeCell ref="BA123:BB123"/>
    <mergeCell ref="AY123:AZ123"/>
    <mergeCell ref="AW123:AX123"/>
    <mergeCell ref="G123:H123"/>
    <mergeCell ref="AB123:AC123"/>
    <mergeCell ref="A135:A137"/>
    <mergeCell ref="V135:V137"/>
    <mergeCell ref="AQ135:AQ137"/>
    <mergeCell ref="A138:A140"/>
    <mergeCell ref="V138:V140"/>
    <mergeCell ref="AQ138:AQ140"/>
    <mergeCell ref="A129:A131"/>
    <mergeCell ref="V129:V131"/>
    <mergeCell ref="AQ129:AQ131"/>
    <mergeCell ref="A132:A134"/>
    <mergeCell ref="V132:V134"/>
    <mergeCell ref="AQ132:AQ134"/>
    <mergeCell ref="A114:A116"/>
    <mergeCell ref="V114:V116"/>
    <mergeCell ref="AQ114:AQ116"/>
    <mergeCell ref="A117:A119"/>
    <mergeCell ref="V117:V119"/>
    <mergeCell ref="AQ117:AQ119"/>
    <mergeCell ref="A108:A110"/>
    <mergeCell ref="V108:V110"/>
    <mergeCell ref="AQ108:AQ110"/>
    <mergeCell ref="A111:A113"/>
    <mergeCell ref="V111:V113"/>
    <mergeCell ref="AQ111:AQ113"/>
    <mergeCell ref="BE81:BF81"/>
    <mergeCell ref="BG81:BH81"/>
    <mergeCell ref="BI81:BJ81"/>
    <mergeCell ref="A84:A86"/>
    <mergeCell ref="V84:V86"/>
    <mergeCell ref="AQ84:AQ86"/>
    <mergeCell ref="A87:A89"/>
    <mergeCell ref="V87:V89"/>
    <mergeCell ref="AQ87:AQ89"/>
    <mergeCell ref="AF81:AG81"/>
    <mergeCell ref="AH81:AI81"/>
    <mergeCell ref="AJ81:AK81"/>
    <mergeCell ref="AL81:AM81"/>
    <mergeCell ref="AN81:AO81"/>
    <mergeCell ref="AW81:AX81"/>
    <mergeCell ref="AY81:AZ81"/>
    <mergeCell ref="BA81:BB81"/>
    <mergeCell ref="BC81:BD81"/>
    <mergeCell ref="G81:H81"/>
    <mergeCell ref="I81:J81"/>
    <mergeCell ref="K81:L81"/>
    <mergeCell ref="M81:N81"/>
    <mergeCell ref="O81:P81"/>
    <mergeCell ref="Q81:R81"/>
  </mergeCells>
  <conditionalFormatting sqref="K21:K35 BA21:BA35">
    <cfRule type="expression" dxfId="34" priority="41">
      <formula>ROUND(K21,2)&lt;&gt;ROUND(#REF!,2)</formula>
    </cfRule>
  </conditionalFormatting>
  <conditionalFormatting sqref="BA105:BA119">
    <cfRule type="expression" dxfId="33" priority="22">
      <formula>ROUND(BA105,2)&lt;&gt;ROUND(#REF!,2)</formula>
    </cfRule>
  </conditionalFormatting>
  <conditionalFormatting sqref="K63:K77">
    <cfRule type="expression" dxfId="32" priority="33">
      <formula>ROUND(K63,2)&lt;&gt;ROUND(#REF!,2)</formula>
    </cfRule>
  </conditionalFormatting>
  <conditionalFormatting sqref="BA84:BA98">
    <cfRule type="expression" dxfId="31" priority="21">
      <formula>ROUND(BA84,2)&lt;&gt;ROUND(#REF!,2)</formula>
    </cfRule>
  </conditionalFormatting>
  <conditionalFormatting sqref="K42:K56">
    <cfRule type="expression" dxfId="30" priority="34">
      <formula>ROUND(K42,2)&lt;&gt;ROUND(#REF!,2)</formula>
    </cfRule>
  </conditionalFormatting>
  <conditionalFormatting sqref="K84:K98">
    <cfRule type="expression" dxfId="29" priority="32">
      <formula>ROUND(K84,2)&lt;&gt;ROUND(#REF!,2)</formula>
    </cfRule>
  </conditionalFormatting>
  <conditionalFormatting sqref="K105:K119">
    <cfRule type="expression" dxfId="28" priority="31">
      <formula>ROUND(K105,2)&lt;&gt;ROUND(#REF!,2)</formula>
    </cfRule>
  </conditionalFormatting>
  <conditionalFormatting sqref="K126:K140">
    <cfRule type="expression" dxfId="27" priority="30">
      <formula>ROUND(K126,2)&lt;&gt;ROUND(#REF!,2)</formula>
    </cfRule>
  </conditionalFormatting>
  <conditionalFormatting sqref="AF21:AF35">
    <cfRule type="expression" dxfId="26" priority="29">
      <formula>ROUND(AF21,2)&lt;&gt;ROUND(#REF!,2)</formula>
    </cfRule>
  </conditionalFormatting>
  <conditionalFormatting sqref="AF42:AF56">
    <cfRule type="expression" dxfId="25" priority="28">
      <formula>ROUND(AF42,2)&lt;&gt;ROUND(#REF!,2)</formula>
    </cfRule>
  </conditionalFormatting>
  <conditionalFormatting sqref="AF63:AF77">
    <cfRule type="expression" dxfId="24" priority="27">
      <formula>ROUND(AF63,2)&lt;&gt;ROUND(#REF!,2)</formula>
    </cfRule>
  </conditionalFormatting>
  <conditionalFormatting sqref="AF84:AF98">
    <cfRule type="expression" dxfId="23" priority="26">
      <formula>ROUND(AF84,2)&lt;&gt;ROUND(#REF!,2)</formula>
    </cfRule>
  </conditionalFormatting>
  <conditionalFormatting sqref="AF105:AF119">
    <cfRule type="expression" dxfId="22" priority="25">
      <formula>ROUND(AF105,2)&lt;&gt;ROUND(#REF!,2)</formula>
    </cfRule>
  </conditionalFormatting>
  <conditionalFormatting sqref="AF126:AF140">
    <cfRule type="expression" dxfId="21" priority="24">
      <formula>ROUND(AF126,2)&lt;&gt;ROUND(#REF!,2)</formula>
    </cfRule>
  </conditionalFormatting>
  <conditionalFormatting sqref="BA126:BA140">
    <cfRule type="expression" dxfId="20" priority="23">
      <formula>ROUND(BA126,2)&lt;&gt;ROUND(#REF!,2)</formula>
    </cfRule>
  </conditionalFormatting>
  <conditionalFormatting sqref="BA63:BA77">
    <cfRule type="expression" dxfId="19" priority="20">
      <formula>ROUND(BA63,2)&lt;&gt;ROUND(#REF!,2)</formula>
    </cfRule>
  </conditionalFormatting>
  <conditionalFormatting sqref="BA42:BA56">
    <cfRule type="expression" dxfId="18" priority="19">
      <formula>ROUND(BA42,2)&lt;&gt;ROUND(#REF!,2)</formula>
    </cfRule>
  </conditionalFormatting>
  <conditionalFormatting sqref="M21:M35">
    <cfRule type="expression" dxfId="17" priority="18">
      <formula>ROUND(M21,2)&lt;&gt;ROUND(#REF!,2)</formula>
    </cfRule>
  </conditionalFormatting>
  <conditionalFormatting sqref="M63:M77">
    <cfRule type="expression" dxfId="16" priority="16">
      <formula>ROUND(M63,2)&lt;&gt;ROUND(#REF!,2)</formula>
    </cfRule>
  </conditionalFormatting>
  <conditionalFormatting sqref="M42:M56">
    <cfRule type="expression" dxfId="15" priority="17">
      <formula>ROUND(M42,2)&lt;&gt;ROUND(#REF!,2)</formula>
    </cfRule>
  </conditionalFormatting>
  <conditionalFormatting sqref="M84:M98">
    <cfRule type="expression" dxfId="14" priority="15">
      <formula>ROUND(M84,2)&lt;&gt;ROUND(#REF!,2)</formula>
    </cfRule>
  </conditionalFormatting>
  <conditionalFormatting sqref="M105:M119">
    <cfRule type="expression" dxfId="13" priority="14">
      <formula>ROUND(M105,2)&lt;&gt;ROUND(#REF!,2)</formula>
    </cfRule>
  </conditionalFormatting>
  <conditionalFormatting sqref="M126:M140">
    <cfRule type="expression" dxfId="12" priority="13">
      <formula>ROUND(M126,2)&lt;&gt;ROUND(#REF!,2)</formula>
    </cfRule>
  </conditionalFormatting>
  <conditionalFormatting sqref="AH21:AH35">
    <cfRule type="expression" dxfId="11" priority="12">
      <formula>ROUND(AH21,2)&lt;&gt;ROUND(#REF!,2)</formula>
    </cfRule>
  </conditionalFormatting>
  <conditionalFormatting sqref="AH42:AH56">
    <cfRule type="expression" dxfId="10" priority="11">
      <formula>ROUND(AH42,2)&lt;&gt;ROUND(#REF!,2)</formula>
    </cfRule>
  </conditionalFormatting>
  <conditionalFormatting sqref="AH63:AH77">
    <cfRule type="expression" dxfId="9" priority="10">
      <formula>ROUND(AH63,2)&lt;&gt;ROUND(#REF!,2)</formula>
    </cfRule>
  </conditionalFormatting>
  <conditionalFormatting sqref="AH84:AH98">
    <cfRule type="expression" dxfId="8" priority="9">
      <formula>ROUND(AH84,2)&lt;&gt;ROUND(#REF!,2)</formula>
    </cfRule>
  </conditionalFormatting>
  <conditionalFormatting sqref="AH105:AH119">
    <cfRule type="expression" dxfId="7" priority="8">
      <formula>ROUND(AH105,2)&lt;&gt;ROUND(#REF!,2)</formula>
    </cfRule>
  </conditionalFormatting>
  <conditionalFormatting sqref="AH126:AH140">
    <cfRule type="expression" dxfId="6" priority="7">
      <formula>ROUND(AH126,2)&lt;&gt;ROUND(#REF!,2)</formula>
    </cfRule>
  </conditionalFormatting>
  <conditionalFormatting sqref="BC21:BC35">
    <cfRule type="expression" dxfId="5" priority="6">
      <formula>ROUND(BC21,2)&lt;&gt;ROUND(#REF!,2)</formula>
    </cfRule>
  </conditionalFormatting>
  <conditionalFormatting sqref="BC105:BC119">
    <cfRule type="expression" dxfId="4" priority="4">
      <formula>ROUND(BC105,2)&lt;&gt;ROUND(#REF!,2)</formula>
    </cfRule>
  </conditionalFormatting>
  <conditionalFormatting sqref="BC84:BC98">
    <cfRule type="expression" dxfId="3" priority="3">
      <formula>ROUND(BC84,2)&lt;&gt;ROUND(#REF!,2)</formula>
    </cfRule>
  </conditionalFormatting>
  <conditionalFormatting sqref="BC126:BC140">
    <cfRule type="expression" dxfId="2" priority="5">
      <formula>ROUND(BC126,2)&lt;&gt;ROUND(#REF!,2)</formula>
    </cfRule>
  </conditionalFormatting>
  <conditionalFormatting sqref="BC63:BC77">
    <cfRule type="expression" dxfId="1" priority="2">
      <formula>ROUND(BC63,2)&lt;&gt;ROUND(#REF!,2)</formula>
    </cfRule>
  </conditionalFormatting>
  <conditionalFormatting sqref="BC42:BC56">
    <cfRule type="expression" dxfId="0" priority="1">
      <formula>ROUND(BC42,2)&lt;&gt;ROUND(#REF!,2)</formula>
    </cfRule>
  </conditionalFormatting>
  <hyperlinks>
    <hyperlink ref="A3" location="Indoor_prem_4G_All" display="Indoor_prem_4G_All" xr:uid="{6045668A-2619-40A7-80BE-22A83FC9CC14}"/>
    <hyperlink ref="A4" location="Indoor_prem_Voice_All" display="Indoor_prem_Voice_All" xr:uid="{34E2DF95-235D-43BC-AB61-80BFA215E156}"/>
    <hyperlink ref="A5" location="Indoor_prem_Data_All" display="Indoor_prem_Data_All" xr:uid="{42550B63-2FE4-4CA1-99E9-26D53BB4E366}"/>
    <hyperlink ref="J3" location="Outdoor_geo_4G_All" display="Outdoor_geo_4G_All" xr:uid="{0723800A-0A7B-4063-9C9D-1D785D7DCD97}"/>
    <hyperlink ref="J4" location="Outdoor_geo_Voice_All" display="Outdoor_geo_Voice_All" xr:uid="{39640688-4730-4BD1-A248-22FC55E321D6}"/>
    <hyperlink ref="J5" location="Outdoor_geo_Data_All" display="Outdoor_geo_Data_All" xr:uid="{AD44FD76-6210-40F9-B5F7-AE033A83AC28}"/>
    <hyperlink ref="J7" location="Outdoor_geo_4G_cns" display="Outdoor_geo_4G_cns" xr:uid="{8AB3A140-3E44-4B83-8931-1A304FAB43D5}"/>
    <hyperlink ref="J8" location="Outdoor_geo_Voice_cns" display="Outdoor_geo_Voice_cns" xr:uid="{CF48F8A8-ACCF-4254-845E-E515A400F71E}"/>
    <hyperlink ref="J9" location="Outdoor_geo_Data_cns" display="Outdoor_geo_Data_cns" xr:uid="{6063A9AE-B201-4D2C-91EA-1851D6013C32}"/>
    <hyperlink ref="A7" location="Incar_ABroad_4G_All" display="Incar_ABroad_4G_All" xr:uid="{FC153F26-ED03-4E3F-B437-361FEA70923B}"/>
    <hyperlink ref="A8" location="Incar_ABroad_Voice_All" display="Incar_ABroad_Voice_All" xr:uid="{A8FEA7E7-76FF-4F40-8409-C5EB4A24738C}"/>
    <hyperlink ref="A9" location="Incar_ABroad_Data_All" display="Incar_ABroad_Data_All" xr:uid="{1B6F8547-9DC4-449A-95AE-6421B8E34D9B}"/>
    <hyperlink ref="A11" location="Incar_ABroad_4G_cns" display="Incar_ABroad_4G_cns" xr:uid="{54356C84-63B2-48BA-8C44-B98815CA451C}"/>
    <hyperlink ref="A12" location="Incar_ABroad_Voice_cns" display="Incar_ABroad_Voice_cns" xr:uid="{CDE65ACB-50A0-4554-AED7-FD6B2B0FD049}"/>
    <hyperlink ref="A13" location="Incar_ABroad_Data_cns" display="Incar_ABroad_Data_cns" xr:uid="{9E49C602-4B12-46BD-A9F2-3A5EA0FEBAF0}"/>
    <hyperlink ref="A18" location="Mobile_Threshold" display="Mobile_Threshold" xr:uid="{81FDF0B7-A944-4CED-BE4A-D36C2AA64F6A}"/>
    <hyperlink ref="V18" location="Mobile_Threshold" display="Mobile_Threshold" xr:uid="{1449DB54-4A47-47A7-B57D-347AE0D2F6F4}"/>
    <hyperlink ref="AQ18" location="Mobile_Threshold" display="Mobile_Threshold" xr:uid="{88DAC26C-2D83-461B-8DAA-71E6EED63292}"/>
    <hyperlink ref="AQ39" location="Mobile_Threshold" display="Mobile_Threshold" xr:uid="{EE0E559B-3B83-4AC1-97D7-BD630EC59D72}"/>
    <hyperlink ref="V39" location="Mobile_Threshold" display="Mobile_Threshold" xr:uid="{CEEFAA76-2D1D-4E91-ADF0-2F1C0584536B}"/>
    <hyperlink ref="A39" location="Mobile_Threshold" display="Mobile_Threshold" xr:uid="{11357009-09E0-42ED-8F77-A81EFE6F793C}"/>
    <hyperlink ref="A60" location="Mobile_Threshold" display="Mobile_Threshold" xr:uid="{9990A512-9257-4394-BD4A-3622AA83DE63}"/>
    <hyperlink ref="V60" location="Mobile_Threshold" display="Mobile_Threshold" xr:uid="{F6D3D1C5-12A5-4CC5-A84A-FABE51E795DE}"/>
    <hyperlink ref="AQ60" location="Mobile_Threshold" display="Mobile_Threshold" xr:uid="{223272D9-59A0-4DE8-882F-880251374FFF}"/>
    <hyperlink ref="AQ102" location="Mobile_Threshold" display="Mobile_Threshold" xr:uid="{B7E98D70-0D3F-493D-BF6E-9835D99FC38B}"/>
    <hyperlink ref="V102" location="Mobile_Threshold" display="Mobile_Threshold" xr:uid="{BCC6D774-88F4-4273-AB42-D1A01FBD4A82}"/>
    <hyperlink ref="A102" location="Mobile_Threshold" display="Mobile_Threshold" xr:uid="{A05EFCF6-CA93-4F82-9341-482D9714BC92}"/>
    <hyperlink ref="A123" location="Mobile_Threshold" display="Mobile_Threshold" xr:uid="{5F69699B-99A9-4F73-A644-170338F4AF24}"/>
    <hyperlink ref="V123" location="Mobile_Threshold" display="Mobile_Threshold" xr:uid="{ECCA0ADF-F83A-48D0-A6A6-6627E3743D44}"/>
    <hyperlink ref="AQ123" location="Mobile_Threshold" display="Mobile_Threshold" xr:uid="{5272850D-628D-4C44-9F28-2BA79A38829A}"/>
    <hyperlink ref="A81" location="Mobile_Threshold" display="Mobile_Threshold" xr:uid="{13798C3B-26A7-40F6-AA25-104F5BC0C539}"/>
    <hyperlink ref="V81" location="Mobile_Threshold" display="Mobile_Threshold" xr:uid="{EF6DC5D0-B68D-4997-94A1-A9A321AFC3EF}"/>
    <hyperlink ref="AQ81" location="Mobile_Threshold" display="Mobile_Threshold" xr:uid="{2CACC61A-7299-4F04-A987-AC84C19A0FA2}"/>
    <hyperlink ref="A19" location="'Mobile Coverage '!A1" display="Index" xr:uid="{0649E9E2-5598-4420-85EC-121823A3463D}"/>
    <hyperlink ref="A40" location="'Mobile Coverage '!A1" display="Index" xr:uid="{D8C2B780-8891-4BC0-9E60-191B81247321}"/>
    <hyperlink ref="A61" location="'Mobile Coverage '!A1" display="Index" xr:uid="{78647C57-83C0-47EE-B855-4E3A0FC06971}"/>
    <hyperlink ref="A82" location="'Mobile Coverage '!A1" display="Index" xr:uid="{4914EABB-F377-471F-AFA4-764C2F65BE04}"/>
    <hyperlink ref="A103" location="'Mobile Coverage '!A1" display="Index" xr:uid="{8087C0AA-DEF6-4925-B1A2-C2AB110EDA30}"/>
    <hyperlink ref="A124" location="'Mobile Coverage '!A1" display="Index" xr:uid="{7240F7A0-929A-49C8-9970-0D1D53FB0996}"/>
    <hyperlink ref="V124" location="'Mobile Coverage '!A1" display="Index" xr:uid="{8F3D8865-8CC1-44EE-9C94-1A6BED07E181}"/>
    <hyperlink ref="V103" location="'Mobile Coverage '!A1" display="Index" xr:uid="{7D6F1DF9-08AC-4AA7-A28D-04C75A147C3E}"/>
    <hyperlink ref="V82" location="'Mobile Coverage '!A1" display="Index" xr:uid="{C9877B9F-2A41-4640-9C60-E91827D73979}"/>
    <hyperlink ref="V61" location="'Mobile Coverage '!A1" display="Index" xr:uid="{B92512A6-574B-41A3-B9E5-42EB53702B42}"/>
    <hyperlink ref="V40" location="'Mobile Coverage '!A1" display="Index" xr:uid="{E0C2EFD4-009E-49F1-A16D-6E02E3B1193B}"/>
    <hyperlink ref="AQ40" location="'Mobile Coverage '!A1" display="Index" xr:uid="{9C1EF89B-0E1C-44FB-A465-FD32F4DF12E0}"/>
    <hyperlink ref="AQ61" location="'Mobile Coverage '!A1" display="Index" xr:uid="{66953462-DCE9-4960-BFE1-D854123EC3D5}"/>
    <hyperlink ref="AQ82" location="'Mobile Coverage '!A1" display="Index" xr:uid="{A3D7C667-C4C6-4234-95BD-2BC7D22369B4}"/>
    <hyperlink ref="AQ103" location="'Mobile Coverage '!A1" display="Index" xr:uid="{752F8180-3E09-4EFC-B6EA-11A41D7294D3}"/>
    <hyperlink ref="AQ124" location="'Mobile Coverage '!A1" display="Index" xr:uid="{DC62CE7C-ECB1-4029-82B7-7196B604FE0A}"/>
    <hyperlink ref="J11" location="'Mobile Coverage '!Outdoor_geo_4G_cns" display="Geographic area covered by at least one operator, 4G" xr:uid="{A18DEC13-7828-45FB-9AB8-32F34BEEA661}"/>
    <hyperlink ref="J12" location="'Mobile Coverage '!Outdoor_geo_Voice_cns" display="Geographic area covered by at least one operator, Voice" xr:uid="{05956256-6500-4982-95B4-8845B8C9E228}"/>
    <hyperlink ref="J13" location="'Mobile Coverage '!Outdoor_geo_Data_cns" display="Geographic area covered by at least one operator, Lower speed data" xr:uid="{B38E0922-45B1-4D6F-8F90-0EC217329997}"/>
    <hyperlink ref="V19" location="'Mobile Coverage '!A1" display="Index" xr:uid="{4B29A0BF-1A44-4A25-98C8-EE1F35DD881B}"/>
    <hyperlink ref="AQ19" location="'Mobile Coverage '!A1" display="Index" xr:uid="{6D605C38-670E-46E8-A059-1B829EFD03AD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AF08-1AC2-4032-99E1-37901F87AD0B}">
  <sheetPr codeName="Sheet4"/>
  <dimension ref="A1:AX114"/>
  <sheetViews>
    <sheetView showGridLines="0" zoomScale="90" zoomScaleNormal="90" workbookViewId="0"/>
  </sheetViews>
  <sheetFormatPr defaultRowHeight="14.25" x14ac:dyDescent="0.45"/>
  <cols>
    <col min="1" max="1" width="17.59765625" customWidth="1"/>
    <col min="2" max="2" width="12.3984375" hidden="1" customWidth="1"/>
    <col min="4" max="4" width="9" hidden="1" customWidth="1"/>
    <col min="5" max="16" width="12.3984375" customWidth="1"/>
    <col min="17" max="17" width="12.1328125" customWidth="1"/>
    <col min="18" max="18" width="18.59765625" customWidth="1"/>
    <col min="19" max="19" width="12.3984375" customWidth="1"/>
    <col min="20" max="20" width="12.3984375" hidden="1" customWidth="1"/>
    <col min="21" max="21" width="12.3984375" customWidth="1"/>
    <col min="22" max="22" width="12.3984375" hidden="1" customWidth="1"/>
    <col min="23" max="26" width="12.3984375" customWidth="1"/>
    <col min="27" max="27" width="12.265625" customWidth="1"/>
    <col min="28" max="33" width="12.3984375" customWidth="1"/>
    <col min="34" max="34" width="0" hidden="1" customWidth="1"/>
    <col min="35" max="35" width="10.59765625" bestFit="1" customWidth="1"/>
    <col min="36" max="36" width="0" hidden="1" customWidth="1"/>
    <col min="37" max="37" width="12.265625" customWidth="1"/>
    <col min="38" max="38" width="12.265625" hidden="1" customWidth="1"/>
    <col min="39" max="39" width="12.265625" customWidth="1"/>
    <col min="40" max="40" width="12.265625" hidden="1" customWidth="1"/>
    <col min="41" max="44" width="12.265625" customWidth="1"/>
    <col min="46" max="50" width="10.73046875" customWidth="1"/>
  </cols>
  <sheetData>
    <row r="1" spans="1:50" x14ac:dyDescent="0.45">
      <c r="A1" s="28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</row>
    <row r="2" spans="1:50" x14ac:dyDescent="0.45">
      <c r="A2" s="24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</row>
    <row r="3" spans="1:50" x14ac:dyDescent="0.45">
      <c r="A3" s="24" t="s">
        <v>71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</row>
    <row r="4" spans="1:50" x14ac:dyDescent="0.45">
      <c r="A4" s="24" t="s">
        <v>72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</row>
    <row r="5" spans="1:50" x14ac:dyDescent="0.45">
      <c r="A5" s="24" t="s">
        <v>73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</row>
    <row r="6" spans="1:50" x14ac:dyDescent="0.45">
      <c r="A6" s="24" t="s">
        <v>74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</row>
    <row r="7" spans="1:50" x14ac:dyDescent="0.45">
      <c r="A7" s="24" t="s">
        <v>75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</row>
    <row r="8" spans="1:50" x14ac:dyDescent="0.45">
      <c r="A8" s="24" t="s">
        <v>76</v>
      </c>
      <c r="B8" s="70"/>
      <c r="C8" s="70"/>
      <c r="D8" s="70"/>
      <c r="E8" s="70"/>
      <c r="F8" s="72"/>
      <c r="G8" s="70"/>
      <c r="H8" s="72"/>
      <c r="I8" s="70"/>
      <c r="J8" s="72"/>
      <c r="K8" s="70"/>
      <c r="L8" s="72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</row>
    <row r="9" spans="1:50" x14ac:dyDescent="0.4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</row>
    <row r="10" spans="1:50" s="70" customFormat="1" x14ac:dyDescent="0.45">
      <c r="A10" s="2" t="s">
        <v>77</v>
      </c>
      <c r="S10" s="2" t="s">
        <v>78</v>
      </c>
      <c r="AK10" s="2" t="s">
        <v>79</v>
      </c>
    </row>
    <row r="11" spans="1:50" s="70" customFormat="1" x14ac:dyDescent="0.45">
      <c r="A11" s="2"/>
      <c r="B11" s="2"/>
      <c r="C11" s="17"/>
      <c r="D11" s="14"/>
      <c r="E11" s="123">
        <v>43952</v>
      </c>
      <c r="F11" s="123"/>
      <c r="G11" s="123">
        <v>43831</v>
      </c>
      <c r="H11" s="123"/>
      <c r="I11" s="128">
        <v>43709</v>
      </c>
      <c r="J11" s="129"/>
      <c r="K11" s="128">
        <v>43586</v>
      </c>
      <c r="L11" s="129"/>
      <c r="M11" s="128">
        <v>43466</v>
      </c>
      <c r="N11" s="129"/>
      <c r="S11" s="2"/>
      <c r="T11" s="2"/>
      <c r="U11" s="17"/>
      <c r="V11" s="14"/>
      <c r="W11" s="123">
        <v>43952</v>
      </c>
      <c r="X11" s="123"/>
      <c r="Y11" s="123">
        <v>43831</v>
      </c>
      <c r="Z11" s="123"/>
      <c r="AA11" s="116">
        <v>43709</v>
      </c>
      <c r="AB11" s="116"/>
      <c r="AC11" s="116">
        <v>43586</v>
      </c>
      <c r="AD11" s="116"/>
      <c r="AE11" s="116">
        <v>43466</v>
      </c>
      <c r="AF11" s="116"/>
      <c r="AK11" s="2"/>
      <c r="AL11" s="2"/>
      <c r="AM11" s="17"/>
      <c r="AN11" s="14"/>
      <c r="AO11" s="123">
        <v>43952</v>
      </c>
      <c r="AP11" s="123"/>
      <c r="AQ11" s="123">
        <v>43831</v>
      </c>
      <c r="AR11" s="123"/>
      <c r="AS11" s="116">
        <v>43709</v>
      </c>
      <c r="AT11" s="116"/>
      <c r="AU11" s="116">
        <v>43586</v>
      </c>
      <c r="AV11" s="116"/>
      <c r="AW11" s="116">
        <v>43466</v>
      </c>
      <c r="AX11" s="116"/>
    </row>
    <row r="12" spans="1:50" s="70" customFormat="1" x14ac:dyDescent="0.45">
      <c r="A12" s="80"/>
      <c r="B12" s="81"/>
      <c r="C12" s="4" t="s">
        <v>34</v>
      </c>
      <c r="D12" s="5" t="s">
        <v>35</v>
      </c>
      <c r="E12" s="5" t="s">
        <v>80</v>
      </c>
      <c r="F12" s="4" t="s">
        <v>81</v>
      </c>
      <c r="G12" s="5" t="s">
        <v>80</v>
      </c>
      <c r="H12" s="4" t="s">
        <v>81</v>
      </c>
      <c r="I12" s="5" t="s">
        <v>80</v>
      </c>
      <c r="J12" s="4" t="s">
        <v>81</v>
      </c>
      <c r="K12" s="5" t="s">
        <v>80</v>
      </c>
      <c r="L12" s="4" t="s">
        <v>81</v>
      </c>
      <c r="M12" s="5" t="s">
        <v>80</v>
      </c>
      <c r="N12" s="4" t="s">
        <v>81</v>
      </c>
      <c r="S12" s="80"/>
      <c r="T12" s="81"/>
      <c r="U12" s="4" t="s">
        <v>34</v>
      </c>
      <c r="V12" s="5" t="s">
        <v>35</v>
      </c>
      <c r="W12" s="5" t="s">
        <v>80</v>
      </c>
      <c r="X12" s="4" t="s">
        <v>81</v>
      </c>
      <c r="Y12" s="5" t="s">
        <v>80</v>
      </c>
      <c r="Z12" s="4" t="s">
        <v>81</v>
      </c>
      <c r="AA12" s="5" t="s">
        <v>80</v>
      </c>
      <c r="AB12" s="4" t="s">
        <v>81</v>
      </c>
      <c r="AC12" s="5" t="s">
        <v>80</v>
      </c>
      <c r="AD12" s="4" t="s">
        <v>81</v>
      </c>
      <c r="AE12" s="5" t="s">
        <v>80</v>
      </c>
      <c r="AF12" s="4" t="s">
        <v>81</v>
      </c>
      <c r="AK12" s="80"/>
      <c r="AL12" s="81"/>
      <c r="AM12" s="4" t="s">
        <v>34</v>
      </c>
      <c r="AN12" s="5" t="s">
        <v>35</v>
      </c>
      <c r="AO12" s="5" t="s">
        <v>80</v>
      </c>
      <c r="AP12" s="4" t="s">
        <v>81</v>
      </c>
      <c r="AQ12" s="5" t="s">
        <v>80</v>
      </c>
      <c r="AR12" s="4" t="s">
        <v>81</v>
      </c>
      <c r="AS12" s="5" t="s">
        <v>80</v>
      </c>
      <c r="AT12" s="4" t="s">
        <v>81</v>
      </c>
      <c r="AU12" s="5" t="s">
        <v>80</v>
      </c>
      <c r="AV12" s="4" t="s">
        <v>81</v>
      </c>
      <c r="AW12" s="5" t="s">
        <v>80</v>
      </c>
      <c r="AX12" s="4" t="s">
        <v>81</v>
      </c>
    </row>
    <row r="13" spans="1:50" s="70" customFormat="1" ht="14.25" hidden="1" customHeight="1" x14ac:dyDescent="0.45">
      <c r="A13" s="81"/>
      <c r="B13" s="14" t="s">
        <v>42</v>
      </c>
      <c r="C13" s="4" t="s">
        <v>34</v>
      </c>
      <c r="D13" s="5" t="s">
        <v>35</v>
      </c>
      <c r="E13" s="5" t="s">
        <v>216</v>
      </c>
      <c r="F13" s="5" t="s">
        <v>217</v>
      </c>
      <c r="G13" s="5" t="s">
        <v>43</v>
      </c>
      <c r="H13" s="5" t="s">
        <v>44</v>
      </c>
      <c r="I13" s="5" t="s">
        <v>45</v>
      </c>
      <c r="J13" s="5" t="s">
        <v>46</v>
      </c>
      <c r="K13" s="5" t="s">
        <v>47</v>
      </c>
      <c r="L13" s="5" t="s">
        <v>48</v>
      </c>
      <c r="M13" s="5" t="s">
        <v>49</v>
      </c>
      <c r="N13" s="5" t="s">
        <v>50</v>
      </c>
      <c r="S13" s="81"/>
      <c r="T13" s="14" t="s">
        <v>42</v>
      </c>
      <c r="U13" s="4" t="s">
        <v>34</v>
      </c>
      <c r="V13" s="5" t="s">
        <v>35</v>
      </c>
      <c r="W13" s="5" t="s">
        <v>216</v>
      </c>
      <c r="X13" s="5" t="s">
        <v>217</v>
      </c>
      <c r="Y13" s="5" t="s">
        <v>43</v>
      </c>
      <c r="Z13" s="5" t="s">
        <v>44</v>
      </c>
      <c r="AA13" s="5" t="s">
        <v>45</v>
      </c>
      <c r="AB13" s="5" t="s">
        <v>46</v>
      </c>
      <c r="AC13" s="5" t="s">
        <v>47</v>
      </c>
      <c r="AD13" s="5" t="s">
        <v>48</v>
      </c>
      <c r="AE13" s="5" t="s">
        <v>49</v>
      </c>
      <c r="AF13" s="5" t="s">
        <v>50</v>
      </c>
      <c r="AK13" s="81"/>
      <c r="AL13" s="14" t="s">
        <v>42</v>
      </c>
      <c r="AM13" s="4" t="s">
        <v>34</v>
      </c>
      <c r="AN13" s="5" t="s">
        <v>35</v>
      </c>
      <c r="AO13" s="5" t="s">
        <v>216</v>
      </c>
      <c r="AP13" s="5" t="s">
        <v>217</v>
      </c>
      <c r="AQ13" s="5" t="s">
        <v>43</v>
      </c>
      <c r="AR13" s="5" t="s">
        <v>44</v>
      </c>
      <c r="AS13" s="5" t="s">
        <v>45</v>
      </c>
      <c r="AT13" s="5" t="s">
        <v>46</v>
      </c>
      <c r="AU13" s="5" t="s">
        <v>47</v>
      </c>
      <c r="AV13" s="5" t="s">
        <v>48</v>
      </c>
      <c r="AW13" s="5" t="s">
        <v>49</v>
      </c>
      <c r="AX13" s="5" t="s">
        <v>50</v>
      </c>
    </row>
    <row r="14" spans="1:50" s="70" customFormat="1" ht="14.85" customHeight="1" x14ac:dyDescent="0.45">
      <c r="A14" s="127" t="s">
        <v>15</v>
      </c>
      <c r="B14" s="89" t="s">
        <v>53</v>
      </c>
      <c r="C14" s="85" t="s">
        <v>54</v>
      </c>
      <c r="D14" s="86" t="s">
        <v>54</v>
      </c>
      <c r="E14" s="68">
        <v>1</v>
      </c>
      <c r="F14" s="100">
        <v>31095338</v>
      </c>
      <c r="G14" s="68">
        <v>1</v>
      </c>
      <c r="H14" s="100">
        <f>H17+H20+H23+H26</f>
        <v>31039040</v>
      </c>
      <c r="I14" s="68">
        <v>1</v>
      </c>
      <c r="J14" s="100">
        <f>J17+J20+J23+J26</f>
        <v>30819195</v>
      </c>
      <c r="K14" s="68">
        <v>1</v>
      </c>
      <c r="L14" s="100">
        <f>L17+L20+L23+L26</f>
        <v>30747723</v>
      </c>
      <c r="M14" s="68">
        <v>1</v>
      </c>
      <c r="N14" s="100">
        <f>N17+N20+N23+N26</f>
        <v>30627724</v>
      </c>
      <c r="P14" s="72"/>
      <c r="Q14" s="72"/>
      <c r="R14" s="72"/>
      <c r="S14" s="127" t="s">
        <v>15</v>
      </c>
      <c r="T14" s="89" t="s">
        <v>53</v>
      </c>
      <c r="U14" s="85" t="s">
        <v>54</v>
      </c>
      <c r="V14" s="86" t="s">
        <v>54</v>
      </c>
      <c r="W14" s="68">
        <v>1</v>
      </c>
      <c r="X14" s="100">
        <f>X17+X20+X23+X26</f>
        <v>29127101</v>
      </c>
      <c r="Y14" s="68">
        <v>1</v>
      </c>
      <c r="Z14" s="100">
        <f>Z17+Z20+Z23+Z26</f>
        <v>29074596</v>
      </c>
      <c r="AA14" s="68">
        <v>1</v>
      </c>
      <c r="AB14" s="100">
        <f>AB17+AB20+AB23+AB26</f>
        <v>28861348</v>
      </c>
      <c r="AC14" s="68">
        <v>1</v>
      </c>
      <c r="AD14" s="100">
        <f>AD17+AD20+AD23+AD26</f>
        <v>28796003</v>
      </c>
      <c r="AE14" s="68">
        <v>1</v>
      </c>
      <c r="AF14" s="100">
        <f>AF17+AF20+AF23+AF26</f>
        <v>28688399</v>
      </c>
      <c r="AI14" s="72"/>
      <c r="AK14" s="127" t="s">
        <v>15</v>
      </c>
      <c r="AL14" s="89" t="s">
        <v>53</v>
      </c>
      <c r="AM14" s="85" t="s">
        <v>54</v>
      </c>
      <c r="AN14" s="86" t="s">
        <v>54</v>
      </c>
      <c r="AO14" s="68">
        <v>1</v>
      </c>
      <c r="AP14" s="100">
        <f>AP17+AP20+AP23+AP26</f>
        <v>1968237</v>
      </c>
      <c r="AQ14" s="68">
        <v>1</v>
      </c>
      <c r="AR14" s="100">
        <f>AR17+AR20+AR23+AR26</f>
        <v>1964444</v>
      </c>
      <c r="AS14" s="68">
        <v>1</v>
      </c>
      <c r="AT14" s="100">
        <f>AT17+AT20+AT23+AT26</f>
        <v>1957847</v>
      </c>
      <c r="AU14" s="68">
        <v>1</v>
      </c>
      <c r="AV14" s="100">
        <f>AV17+AV20+AV23+AV26</f>
        <v>1951720</v>
      </c>
      <c r="AW14" s="68">
        <v>1</v>
      </c>
      <c r="AX14" s="100">
        <f>AX17+AX20+AX23+AX26</f>
        <v>1939325</v>
      </c>
    </row>
    <row r="15" spans="1:50" s="70" customFormat="1" ht="14.85" customHeight="1" x14ac:dyDescent="0.45">
      <c r="A15" s="127"/>
      <c r="B15" s="89" t="s">
        <v>53</v>
      </c>
      <c r="C15" s="89" t="s">
        <v>56</v>
      </c>
      <c r="D15" s="86" t="s">
        <v>54</v>
      </c>
      <c r="E15" s="77">
        <v>1</v>
      </c>
      <c r="F15" s="101">
        <v>26765017</v>
      </c>
      <c r="G15" s="77">
        <v>1</v>
      </c>
      <c r="H15" s="101">
        <f t="shared" ref="H15" si="0">H18+H21+H24+H27</f>
        <v>26721082</v>
      </c>
      <c r="I15" s="77">
        <v>1</v>
      </c>
      <c r="J15" s="101">
        <f t="shared" ref="J15" si="1">J18+J21+J24+J27</f>
        <v>26519699</v>
      </c>
      <c r="K15" s="77">
        <v>1</v>
      </c>
      <c r="L15" s="101">
        <f t="shared" ref="L15" si="2">L18+L21+L24+L27</f>
        <v>26469527</v>
      </c>
      <c r="M15" s="77">
        <v>1</v>
      </c>
      <c r="N15" s="101">
        <f t="shared" ref="N15" si="3">N18+N21+N24+N27</f>
        <v>26375932</v>
      </c>
      <c r="P15" s="72"/>
      <c r="Q15" s="72"/>
      <c r="R15" s="72"/>
      <c r="S15" s="127"/>
      <c r="T15" s="89" t="s">
        <v>53</v>
      </c>
      <c r="U15" s="89" t="s">
        <v>56</v>
      </c>
      <c r="V15" s="86" t="s">
        <v>54</v>
      </c>
      <c r="W15" s="77">
        <v>1</v>
      </c>
      <c r="X15" s="101">
        <f t="shared" ref="X15" si="4">X18+X21+X24+X27</f>
        <v>25127144</v>
      </c>
      <c r="Y15" s="77">
        <v>1</v>
      </c>
      <c r="Z15" s="101">
        <f t="shared" ref="Z15:Z16" si="5">Z18+Z21+Z24+Z27</f>
        <v>25086032</v>
      </c>
      <c r="AA15" s="77">
        <v>1</v>
      </c>
      <c r="AB15" s="101">
        <f t="shared" ref="AB15" si="6">AB18+AB21+AB24+AB27</f>
        <v>24889151</v>
      </c>
      <c r="AC15" s="77">
        <v>1</v>
      </c>
      <c r="AD15" s="101">
        <f t="shared" ref="AD15" si="7">AD18+AD21+AD24+AD27</f>
        <v>24842613</v>
      </c>
      <c r="AE15" s="77">
        <v>1</v>
      </c>
      <c r="AF15" s="101">
        <f t="shared" ref="AF15:AF16" si="8">AF18+AF21+AF24+AF27</f>
        <v>24757496</v>
      </c>
      <c r="AI15" s="72"/>
      <c r="AK15" s="127"/>
      <c r="AL15" s="89" t="s">
        <v>53</v>
      </c>
      <c r="AM15" s="89" t="s">
        <v>56</v>
      </c>
      <c r="AN15" s="86" t="s">
        <v>54</v>
      </c>
      <c r="AO15" s="77">
        <v>1</v>
      </c>
      <c r="AP15" s="101">
        <f t="shared" ref="AP15" si="9">AP18+AP21+AP24+AP27</f>
        <v>1637873</v>
      </c>
      <c r="AQ15" s="77">
        <v>1</v>
      </c>
      <c r="AR15" s="101">
        <f t="shared" ref="AR15:AR16" si="10">AR18+AR21+AR24+AR27</f>
        <v>1635050</v>
      </c>
      <c r="AS15" s="77">
        <v>1</v>
      </c>
      <c r="AT15" s="101">
        <f t="shared" ref="AT15" si="11">AT18+AT21+AT24+AT27</f>
        <v>1630548</v>
      </c>
      <c r="AU15" s="77">
        <v>1</v>
      </c>
      <c r="AV15" s="101">
        <f t="shared" ref="AV15" si="12">AV18+AV21+AV24+AV27</f>
        <v>1626914</v>
      </c>
      <c r="AW15" s="77">
        <v>1</v>
      </c>
      <c r="AX15" s="101">
        <f t="shared" ref="AX15:AX16" si="13">AX18+AX21+AX24+AX27</f>
        <v>1618436</v>
      </c>
    </row>
    <row r="16" spans="1:50" s="70" customFormat="1" ht="14.85" customHeight="1" x14ac:dyDescent="0.45">
      <c r="A16" s="127"/>
      <c r="B16" s="89" t="s">
        <v>53</v>
      </c>
      <c r="C16" s="89" t="s">
        <v>57</v>
      </c>
      <c r="D16" s="86" t="s">
        <v>54</v>
      </c>
      <c r="E16" s="77">
        <v>1</v>
      </c>
      <c r="F16" s="101">
        <v>4330321</v>
      </c>
      <c r="G16" s="77">
        <v>1</v>
      </c>
      <c r="H16" s="101">
        <f t="shared" ref="H16" si="14">H19+H22+H25+H28</f>
        <v>4317958</v>
      </c>
      <c r="I16" s="77">
        <v>1</v>
      </c>
      <c r="J16" s="101">
        <f t="shared" ref="J16" si="15">J19+J22+J25+J28</f>
        <v>4299496</v>
      </c>
      <c r="K16" s="77">
        <v>1</v>
      </c>
      <c r="L16" s="101">
        <f t="shared" ref="L16" si="16">L19+L22+L25+L28</f>
        <v>4278196</v>
      </c>
      <c r="M16" s="77">
        <v>1</v>
      </c>
      <c r="N16" s="101">
        <f t="shared" ref="N16" si="17">N19+N22+N25+N28</f>
        <v>4251792</v>
      </c>
      <c r="P16" s="72"/>
      <c r="Q16" s="72"/>
      <c r="R16" s="72"/>
      <c r="S16" s="127"/>
      <c r="T16" s="89" t="s">
        <v>53</v>
      </c>
      <c r="U16" s="89" t="s">
        <v>57</v>
      </c>
      <c r="V16" s="86" t="s">
        <v>54</v>
      </c>
      <c r="W16" s="77">
        <v>1</v>
      </c>
      <c r="X16" s="101">
        <f t="shared" ref="X16" si="18">X19+X22+X25+X28</f>
        <v>3999957</v>
      </c>
      <c r="Y16" s="77">
        <v>1</v>
      </c>
      <c r="Z16" s="101">
        <f t="shared" si="5"/>
        <v>3988564</v>
      </c>
      <c r="AA16" s="77">
        <v>1</v>
      </c>
      <c r="AB16" s="101">
        <f t="shared" ref="AB16" si="19">AB19+AB22+AB25+AB28</f>
        <v>3972197</v>
      </c>
      <c r="AC16" s="77">
        <v>1</v>
      </c>
      <c r="AD16" s="101">
        <f t="shared" ref="AD16" si="20">AD19+AD22+AD25+AD28</f>
        <v>3953390</v>
      </c>
      <c r="AE16" s="77">
        <v>1</v>
      </c>
      <c r="AF16" s="101">
        <f t="shared" si="8"/>
        <v>3930903</v>
      </c>
      <c r="AI16" s="72"/>
      <c r="AK16" s="127"/>
      <c r="AL16" s="89" t="s">
        <v>53</v>
      </c>
      <c r="AM16" s="89" t="s">
        <v>57</v>
      </c>
      <c r="AN16" s="86" t="s">
        <v>54</v>
      </c>
      <c r="AO16" s="77">
        <v>1</v>
      </c>
      <c r="AP16" s="101">
        <f t="shared" ref="AP16" si="21">AP19+AP22+AP25+AP28</f>
        <v>330364</v>
      </c>
      <c r="AQ16" s="77">
        <v>1</v>
      </c>
      <c r="AR16" s="101">
        <f t="shared" si="10"/>
        <v>329394</v>
      </c>
      <c r="AS16" s="77">
        <v>1</v>
      </c>
      <c r="AT16" s="101">
        <f t="shared" ref="AT16" si="22">AT19+AT22+AT25+AT28</f>
        <v>327299</v>
      </c>
      <c r="AU16" s="77">
        <v>1</v>
      </c>
      <c r="AV16" s="101">
        <f t="shared" ref="AV16" si="23">AV19+AV22+AV25+AV28</f>
        <v>324806</v>
      </c>
      <c r="AW16" s="77">
        <v>1</v>
      </c>
      <c r="AX16" s="101">
        <f t="shared" si="13"/>
        <v>320889</v>
      </c>
    </row>
    <row r="17" spans="1:50" s="70" customFormat="1" ht="14.85" customHeight="1" x14ac:dyDescent="0.45">
      <c r="A17" s="124" t="s">
        <v>19</v>
      </c>
      <c r="B17" s="102" t="s">
        <v>58</v>
      </c>
      <c r="C17" s="89" t="s">
        <v>54</v>
      </c>
      <c r="D17" s="86" t="s">
        <v>54</v>
      </c>
      <c r="E17" s="92">
        <v>1</v>
      </c>
      <c r="F17" s="100">
        <v>25977723</v>
      </c>
      <c r="G17" s="92">
        <v>1</v>
      </c>
      <c r="H17" s="100">
        <v>25925783</v>
      </c>
      <c r="I17" s="92">
        <v>1</v>
      </c>
      <c r="J17" s="100">
        <v>25865717</v>
      </c>
      <c r="K17" s="92">
        <v>1</v>
      </c>
      <c r="L17" s="100">
        <v>25810135</v>
      </c>
      <c r="M17" s="92">
        <v>1</v>
      </c>
      <c r="N17" s="100">
        <v>25718253</v>
      </c>
      <c r="P17" s="72"/>
      <c r="Q17" s="72"/>
      <c r="R17" s="72"/>
      <c r="S17" s="124" t="s">
        <v>19</v>
      </c>
      <c r="T17" s="102" t="s">
        <v>58</v>
      </c>
      <c r="U17" s="89" t="s">
        <v>54</v>
      </c>
      <c r="V17" s="86" t="s">
        <v>54</v>
      </c>
      <c r="W17" s="92">
        <v>1</v>
      </c>
      <c r="X17" s="100">
        <v>24338651</v>
      </c>
      <c r="Y17" s="92">
        <v>1</v>
      </c>
      <c r="Z17" s="100">
        <v>24291019</v>
      </c>
      <c r="AA17" s="92">
        <v>1</v>
      </c>
      <c r="AB17" s="100">
        <v>24234772</v>
      </c>
      <c r="AC17" s="92">
        <v>1</v>
      </c>
      <c r="AD17" s="100">
        <v>24183001</v>
      </c>
      <c r="AE17" s="92">
        <v>1</v>
      </c>
      <c r="AF17" s="100">
        <v>24094184</v>
      </c>
      <c r="AG17" s="72"/>
      <c r="AI17" s="72"/>
      <c r="AK17" s="124" t="s">
        <v>19</v>
      </c>
      <c r="AL17" s="102" t="s">
        <v>58</v>
      </c>
      <c r="AM17" s="89" t="s">
        <v>54</v>
      </c>
      <c r="AN17" s="86" t="s">
        <v>54</v>
      </c>
      <c r="AO17" s="92">
        <v>1</v>
      </c>
      <c r="AP17" s="100">
        <v>1639072</v>
      </c>
      <c r="AQ17" s="92">
        <v>1</v>
      </c>
      <c r="AR17" s="100">
        <v>1634764</v>
      </c>
      <c r="AS17" s="92">
        <v>1</v>
      </c>
      <c r="AT17" s="100">
        <v>1630945</v>
      </c>
      <c r="AU17" s="92">
        <v>1</v>
      </c>
      <c r="AV17" s="100">
        <v>1627134</v>
      </c>
      <c r="AW17" s="92">
        <v>1</v>
      </c>
      <c r="AX17" s="100">
        <v>1624069</v>
      </c>
    </row>
    <row r="18" spans="1:50" s="70" customFormat="1" ht="14.85" customHeight="1" x14ac:dyDescent="0.45">
      <c r="A18" s="125"/>
      <c r="B18" s="102" t="s">
        <v>58</v>
      </c>
      <c r="C18" s="89" t="s">
        <v>56</v>
      </c>
      <c r="D18" s="86" t="s">
        <v>54</v>
      </c>
      <c r="E18" s="77">
        <v>1</v>
      </c>
      <c r="F18" s="101">
        <v>22714448</v>
      </c>
      <c r="G18" s="77">
        <v>1</v>
      </c>
      <c r="H18" s="101">
        <v>22672102</v>
      </c>
      <c r="I18" s="77">
        <v>1</v>
      </c>
      <c r="J18" s="101">
        <v>22625353</v>
      </c>
      <c r="K18" s="77">
        <v>1</v>
      </c>
      <c r="L18" s="101">
        <v>22583953</v>
      </c>
      <c r="M18" s="77">
        <v>1</v>
      </c>
      <c r="N18" s="101">
        <v>22508866</v>
      </c>
      <c r="P18" s="72"/>
      <c r="Q18" s="72"/>
      <c r="R18" s="72"/>
      <c r="S18" s="125"/>
      <c r="T18" s="102" t="s">
        <v>58</v>
      </c>
      <c r="U18" s="89" t="s">
        <v>56</v>
      </c>
      <c r="V18" s="86" t="s">
        <v>54</v>
      </c>
      <c r="W18" s="77">
        <v>1</v>
      </c>
      <c r="X18" s="101">
        <v>21328283</v>
      </c>
      <c r="Y18" s="77">
        <v>1</v>
      </c>
      <c r="Z18" s="101">
        <v>21289643</v>
      </c>
      <c r="AA18" s="77">
        <v>1</v>
      </c>
      <c r="AB18" s="101">
        <v>21245186</v>
      </c>
      <c r="AC18" s="77">
        <v>1</v>
      </c>
      <c r="AD18" s="101">
        <v>21206265</v>
      </c>
      <c r="AE18" s="77">
        <v>1</v>
      </c>
      <c r="AF18" s="101">
        <v>21132756</v>
      </c>
      <c r="AG18" s="72"/>
      <c r="AI18" s="72"/>
      <c r="AK18" s="125"/>
      <c r="AL18" s="102" t="s">
        <v>58</v>
      </c>
      <c r="AM18" s="89" t="s">
        <v>56</v>
      </c>
      <c r="AN18" s="86" t="s">
        <v>54</v>
      </c>
      <c r="AO18" s="77">
        <v>1</v>
      </c>
      <c r="AP18" s="101">
        <v>1386165</v>
      </c>
      <c r="AQ18" s="77">
        <v>1</v>
      </c>
      <c r="AR18" s="101">
        <v>1382459</v>
      </c>
      <c r="AS18" s="77">
        <v>1</v>
      </c>
      <c r="AT18" s="101">
        <v>1380167</v>
      </c>
      <c r="AU18" s="77">
        <v>1</v>
      </c>
      <c r="AV18" s="101">
        <v>1377688</v>
      </c>
      <c r="AW18" s="77">
        <v>1</v>
      </c>
      <c r="AX18" s="101">
        <v>1376110</v>
      </c>
    </row>
    <row r="19" spans="1:50" s="70" customFormat="1" ht="14.85" customHeight="1" x14ac:dyDescent="0.45">
      <c r="A19" s="126"/>
      <c r="B19" s="102" t="s">
        <v>58</v>
      </c>
      <c r="C19" s="89" t="s">
        <v>57</v>
      </c>
      <c r="D19" s="86" t="s">
        <v>54</v>
      </c>
      <c r="E19" s="77">
        <v>1</v>
      </c>
      <c r="F19" s="101">
        <v>3263275</v>
      </c>
      <c r="G19" s="77">
        <v>1</v>
      </c>
      <c r="H19" s="101">
        <v>3253681</v>
      </c>
      <c r="I19" s="77">
        <v>1</v>
      </c>
      <c r="J19" s="101">
        <v>3240364</v>
      </c>
      <c r="K19" s="77">
        <v>1</v>
      </c>
      <c r="L19" s="101">
        <v>3226182</v>
      </c>
      <c r="M19" s="77">
        <v>1</v>
      </c>
      <c r="N19" s="101">
        <v>3209387</v>
      </c>
      <c r="P19" s="72"/>
      <c r="Q19" s="72"/>
      <c r="R19" s="72"/>
      <c r="S19" s="126"/>
      <c r="T19" s="102" t="s">
        <v>58</v>
      </c>
      <c r="U19" s="89" t="s">
        <v>57</v>
      </c>
      <c r="V19" s="86" t="s">
        <v>54</v>
      </c>
      <c r="W19" s="77">
        <v>1</v>
      </c>
      <c r="X19" s="101">
        <v>3010368</v>
      </c>
      <c r="Y19" s="77">
        <v>1</v>
      </c>
      <c r="Z19" s="101">
        <v>3001376</v>
      </c>
      <c r="AA19" s="77">
        <v>1</v>
      </c>
      <c r="AB19" s="101">
        <v>2989586</v>
      </c>
      <c r="AC19" s="77">
        <v>1</v>
      </c>
      <c r="AD19" s="101">
        <v>2976736</v>
      </c>
      <c r="AE19" s="77">
        <v>1</v>
      </c>
      <c r="AF19" s="101">
        <v>2961428</v>
      </c>
      <c r="AG19" s="72"/>
      <c r="AI19" s="72"/>
      <c r="AK19" s="126"/>
      <c r="AL19" s="102" t="s">
        <v>58</v>
      </c>
      <c r="AM19" s="89" t="s">
        <v>57</v>
      </c>
      <c r="AN19" s="86" t="s">
        <v>54</v>
      </c>
      <c r="AO19" s="77">
        <v>1</v>
      </c>
      <c r="AP19" s="101">
        <v>252907</v>
      </c>
      <c r="AQ19" s="77">
        <v>1</v>
      </c>
      <c r="AR19" s="101">
        <v>252305</v>
      </c>
      <c r="AS19" s="77">
        <v>1</v>
      </c>
      <c r="AT19" s="101">
        <v>250778</v>
      </c>
      <c r="AU19" s="77">
        <v>1</v>
      </c>
      <c r="AV19" s="101">
        <v>249446</v>
      </c>
      <c r="AW19" s="77">
        <v>1</v>
      </c>
      <c r="AX19" s="101">
        <v>247959</v>
      </c>
    </row>
    <row r="20" spans="1:50" s="70" customFormat="1" ht="14.85" customHeight="1" x14ac:dyDescent="0.45">
      <c r="A20" s="124" t="s">
        <v>18</v>
      </c>
      <c r="B20" s="102" t="s">
        <v>59</v>
      </c>
      <c r="C20" s="89" t="s">
        <v>54</v>
      </c>
      <c r="D20" s="86" t="s">
        <v>54</v>
      </c>
      <c r="E20" s="92">
        <v>1</v>
      </c>
      <c r="F20" s="100">
        <v>813983</v>
      </c>
      <c r="G20" s="92">
        <v>1</v>
      </c>
      <c r="H20" s="100">
        <v>814295</v>
      </c>
      <c r="I20" s="92">
        <v>1</v>
      </c>
      <c r="J20" s="100">
        <v>814695</v>
      </c>
      <c r="K20" s="92">
        <v>1</v>
      </c>
      <c r="L20" s="100">
        <v>814857</v>
      </c>
      <c r="M20" s="92">
        <v>1</v>
      </c>
      <c r="N20" s="100">
        <v>814972</v>
      </c>
      <c r="P20" s="72"/>
      <c r="Q20" s="72"/>
      <c r="R20" s="72"/>
      <c r="S20" s="124" t="s">
        <v>18</v>
      </c>
      <c r="T20" s="102" t="s">
        <v>59</v>
      </c>
      <c r="U20" s="89" t="s">
        <v>54</v>
      </c>
      <c r="V20" s="86" t="s">
        <v>54</v>
      </c>
      <c r="W20" s="92">
        <v>1</v>
      </c>
      <c r="X20" s="100">
        <v>757045</v>
      </c>
      <c r="Y20" s="92">
        <v>1</v>
      </c>
      <c r="Z20" s="100">
        <v>757299</v>
      </c>
      <c r="AA20" s="92">
        <v>1</v>
      </c>
      <c r="AB20" s="100">
        <v>757622</v>
      </c>
      <c r="AC20" s="92">
        <v>1</v>
      </c>
      <c r="AD20" s="100">
        <v>757729</v>
      </c>
      <c r="AE20" s="92">
        <v>1</v>
      </c>
      <c r="AF20" s="100">
        <v>757726</v>
      </c>
      <c r="AG20" s="72"/>
      <c r="AI20" s="72"/>
      <c r="AK20" s="124" t="s">
        <v>18</v>
      </c>
      <c r="AL20" s="102" t="s">
        <v>59</v>
      </c>
      <c r="AM20" s="89" t="s">
        <v>54</v>
      </c>
      <c r="AN20" s="86" t="s">
        <v>54</v>
      </c>
      <c r="AO20" s="92">
        <v>1</v>
      </c>
      <c r="AP20" s="100">
        <v>56938</v>
      </c>
      <c r="AQ20" s="92">
        <v>1</v>
      </c>
      <c r="AR20" s="100">
        <v>56996</v>
      </c>
      <c r="AS20" s="92">
        <v>1</v>
      </c>
      <c r="AT20" s="100">
        <v>57073</v>
      </c>
      <c r="AU20" s="92">
        <v>1</v>
      </c>
      <c r="AV20" s="100">
        <v>57128</v>
      </c>
      <c r="AW20" s="92">
        <v>1</v>
      </c>
      <c r="AX20" s="100">
        <v>57246</v>
      </c>
    </row>
    <row r="21" spans="1:50" s="70" customFormat="1" ht="14.85" customHeight="1" x14ac:dyDescent="0.45">
      <c r="A21" s="125"/>
      <c r="B21" s="102" t="s">
        <v>59</v>
      </c>
      <c r="C21" s="89" t="s">
        <v>56</v>
      </c>
      <c r="D21" s="86" t="s">
        <v>54</v>
      </c>
      <c r="E21" s="77">
        <v>1</v>
      </c>
      <c r="F21" s="101">
        <v>582670</v>
      </c>
      <c r="G21" s="77">
        <v>1</v>
      </c>
      <c r="H21" s="101">
        <v>582932</v>
      </c>
      <c r="I21" s="77">
        <v>1</v>
      </c>
      <c r="J21" s="101">
        <v>583243</v>
      </c>
      <c r="K21" s="77">
        <v>1</v>
      </c>
      <c r="L21" s="101">
        <v>583332</v>
      </c>
      <c r="M21" s="77">
        <v>1</v>
      </c>
      <c r="N21" s="101">
        <v>583392</v>
      </c>
      <c r="P21" s="72"/>
      <c r="Q21" s="72"/>
      <c r="R21" s="72"/>
      <c r="S21" s="125"/>
      <c r="T21" s="102" t="s">
        <v>59</v>
      </c>
      <c r="U21" s="89" t="s">
        <v>56</v>
      </c>
      <c r="V21" s="86" t="s">
        <v>54</v>
      </c>
      <c r="W21" s="77">
        <v>1</v>
      </c>
      <c r="X21" s="101">
        <v>539292</v>
      </c>
      <c r="Y21" s="77">
        <v>1</v>
      </c>
      <c r="Z21" s="101">
        <v>539495</v>
      </c>
      <c r="AA21" s="77">
        <v>1</v>
      </c>
      <c r="AB21" s="101">
        <v>539741</v>
      </c>
      <c r="AC21" s="77">
        <v>1</v>
      </c>
      <c r="AD21" s="101">
        <v>539782</v>
      </c>
      <c r="AE21" s="77">
        <v>1</v>
      </c>
      <c r="AF21" s="101">
        <v>539699</v>
      </c>
      <c r="AG21" s="72"/>
      <c r="AI21" s="72"/>
      <c r="AK21" s="125"/>
      <c r="AL21" s="102" t="s">
        <v>59</v>
      </c>
      <c r="AM21" s="89" t="s">
        <v>56</v>
      </c>
      <c r="AN21" s="86" t="s">
        <v>54</v>
      </c>
      <c r="AO21" s="77">
        <v>1</v>
      </c>
      <c r="AP21" s="101">
        <v>43378</v>
      </c>
      <c r="AQ21" s="77">
        <v>1</v>
      </c>
      <c r="AR21" s="101">
        <v>43437</v>
      </c>
      <c r="AS21" s="77">
        <v>1</v>
      </c>
      <c r="AT21" s="101">
        <v>43502</v>
      </c>
      <c r="AU21" s="77">
        <v>1</v>
      </c>
      <c r="AV21" s="101">
        <v>43550</v>
      </c>
      <c r="AW21" s="77">
        <v>1</v>
      </c>
      <c r="AX21" s="101">
        <v>43693</v>
      </c>
    </row>
    <row r="22" spans="1:50" s="70" customFormat="1" ht="14.85" customHeight="1" x14ac:dyDescent="0.45">
      <c r="A22" s="126"/>
      <c r="B22" s="102" t="s">
        <v>59</v>
      </c>
      <c r="C22" s="89" t="s">
        <v>57</v>
      </c>
      <c r="D22" s="86" t="s">
        <v>54</v>
      </c>
      <c r="E22" s="77">
        <v>1</v>
      </c>
      <c r="F22" s="101">
        <v>231313</v>
      </c>
      <c r="G22" s="77">
        <v>1</v>
      </c>
      <c r="H22" s="101">
        <v>231363</v>
      </c>
      <c r="I22" s="77">
        <v>1</v>
      </c>
      <c r="J22" s="101">
        <v>231452</v>
      </c>
      <c r="K22" s="77">
        <v>1</v>
      </c>
      <c r="L22" s="101">
        <v>231525</v>
      </c>
      <c r="M22" s="77">
        <v>1</v>
      </c>
      <c r="N22" s="101">
        <v>231580</v>
      </c>
      <c r="P22" s="72"/>
      <c r="Q22" s="72"/>
      <c r="R22" s="72"/>
      <c r="S22" s="126"/>
      <c r="T22" s="102" t="s">
        <v>59</v>
      </c>
      <c r="U22" s="89" t="s">
        <v>57</v>
      </c>
      <c r="V22" s="86" t="s">
        <v>54</v>
      </c>
      <c r="W22" s="77">
        <v>1</v>
      </c>
      <c r="X22" s="101">
        <v>217753</v>
      </c>
      <c r="Y22" s="77">
        <v>1</v>
      </c>
      <c r="Z22" s="101">
        <v>217804</v>
      </c>
      <c r="AA22" s="77">
        <v>1</v>
      </c>
      <c r="AB22" s="101">
        <v>217881</v>
      </c>
      <c r="AC22" s="77">
        <v>1</v>
      </c>
      <c r="AD22" s="101">
        <v>217947</v>
      </c>
      <c r="AE22" s="77">
        <v>1</v>
      </c>
      <c r="AF22" s="101">
        <v>218027</v>
      </c>
      <c r="AG22" s="72"/>
      <c r="AI22" s="72"/>
      <c r="AK22" s="126"/>
      <c r="AL22" s="102" t="s">
        <v>59</v>
      </c>
      <c r="AM22" s="89" t="s">
        <v>57</v>
      </c>
      <c r="AN22" s="86" t="s">
        <v>54</v>
      </c>
      <c r="AO22" s="77">
        <v>1</v>
      </c>
      <c r="AP22" s="101">
        <v>13560</v>
      </c>
      <c r="AQ22" s="77">
        <v>1</v>
      </c>
      <c r="AR22" s="101">
        <v>13559</v>
      </c>
      <c r="AS22" s="77">
        <v>1</v>
      </c>
      <c r="AT22" s="101">
        <v>13571</v>
      </c>
      <c r="AU22" s="77">
        <v>1</v>
      </c>
      <c r="AV22" s="101">
        <v>13578</v>
      </c>
      <c r="AW22" s="77">
        <v>1</v>
      </c>
      <c r="AX22" s="101">
        <v>13553</v>
      </c>
    </row>
    <row r="23" spans="1:50" s="70" customFormat="1" ht="14.85" customHeight="1" x14ac:dyDescent="0.45">
      <c r="A23" s="124" t="s">
        <v>17</v>
      </c>
      <c r="B23" s="102" t="s">
        <v>60</v>
      </c>
      <c r="C23" s="89" t="s">
        <v>54</v>
      </c>
      <c r="D23" s="86" t="s">
        <v>54</v>
      </c>
      <c r="E23" s="92">
        <v>1</v>
      </c>
      <c r="F23" s="103">
        <v>2773140</v>
      </c>
      <c r="G23" s="92">
        <v>1</v>
      </c>
      <c r="H23" s="103">
        <v>2768396</v>
      </c>
      <c r="I23" s="92">
        <v>1</v>
      </c>
      <c r="J23" s="100">
        <v>2610802</v>
      </c>
      <c r="K23" s="92">
        <v>1</v>
      </c>
      <c r="L23" s="100">
        <v>2597615</v>
      </c>
      <c r="M23" s="92">
        <v>1</v>
      </c>
      <c r="N23" s="100">
        <v>2573225</v>
      </c>
      <c r="P23" s="72"/>
      <c r="Q23" s="72"/>
      <c r="R23" s="72"/>
      <c r="S23" s="124" t="s">
        <v>17</v>
      </c>
      <c r="T23" s="102" t="s">
        <v>60</v>
      </c>
      <c r="U23" s="89" t="s">
        <v>54</v>
      </c>
      <c r="V23" s="86" t="s">
        <v>54</v>
      </c>
      <c r="W23" s="92">
        <v>1</v>
      </c>
      <c r="X23" s="103">
        <v>2602942</v>
      </c>
      <c r="Y23" s="92">
        <v>1</v>
      </c>
      <c r="Z23" s="103">
        <v>2597537</v>
      </c>
      <c r="AA23" s="92">
        <v>1</v>
      </c>
      <c r="AB23" s="100">
        <v>2442569</v>
      </c>
      <c r="AC23" s="92">
        <v>1</v>
      </c>
      <c r="AD23" s="100">
        <v>2431201</v>
      </c>
      <c r="AE23" s="92">
        <v>1</v>
      </c>
      <c r="AF23" s="100">
        <v>2415680</v>
      </c>
      <c r="AG23" s="72"/>
      <c r="AI23" s="72"/>
      <c r="AK23" s="124" t="s">
        <v>17</v>
      </c>
      <c r="AL23" s="102" t="s">
        <v>60</v>
      </c>
      <c r="AM23" s="89" t="s">
        <v>54</v>
      </c>
      <c r="AN23" s="86" t="s">
        <v>54</v>
      </c>
      <c r="AO23" s="92">
        <v>1</v>
      </c>
      <c r="AP23" s="100">
        <v>170198</v>
      </c>
      <c r="AQ23" s="92">
        <v>1</v>
      </c>
      <c r="AR23" s="100">
        <v>170859</v>
      </c>
      <c r="AS23" s="92">
        <v>1</v>
      </c>
      <c r="AT23" s="100">
        <v>168233</v>
      </c>
      <c r="AU23" s="92">
        <v>1</v>
      </c>
      <c r="AV23" s="100">
        <v>166414</v>
      </c>
      <c r="AW23" s="92">
        <v>1</v>
      </c>
      <c r="AX23" s="100">
        <v>157545</v>
      </c>
    </row>
    <row r="24" spans="1:50" s="70" customFormat="1" ht="14.85" customHeight="1" x14ac:dyDescent="0.45">
      <c r="A24" s="125"/>
      <c r="B24" s="102" t="s">
        <v>60</v>
      </c>
      <c r="C24" s="89" t="s">
        <v>56</v>
      </c>
      <c r="D24" s="86" t="s">
        <v>54</v>
      </c>
      <c r="E24" s="77">
        <v>1</v>
      </c>
      <c r="F24" s="104">
        <v>2285344</v>
      </c>
      <c r="G24" s="77">
        <v>1</v>
      </c>
      <c r="H24" s="104">
        <v>2283296</v>
      </c>
      <c r="I24" s="77">
        <v>1</v>
      </c>
      <c r="J24" s="101">
        <v>2130221</v>
      </c>
      <c r="K24" s="77">
        <v>1</v>
      </c>
      <c r="L24" s="101">
        <v>2123397</v>
      </c>
      <c r="M24" s="77">
        <v>1</v>
      </c>
      <c r="N24" s="101">
        <v>2107485</v>
      </c>
      <c r="P24" s="72"/>
      <c r="Q24" s="72"/>
      <c r="R24" s="72"/>
      <c r="S24" s="125"/>
      <c r="T24" s="102" t="s">
        <v>60</v>
      </c>
      <c r="U24" s="89" t="s">
        <v>56</v>
      </c>
      <c r="V24" s="86" t="s">
        <v>54</v>
      </c>
      <c r="W24" s="77">
        <v>1</v>
      </c>
      <c r="X24" s="104">
        <v>2153203</v>
      </c>
      <c r="Y24" s="77">
        <v>1</v>
      </c>
      <c r="Z24" s="104">
        <v>2150205</v>
      </c>
      <c r="AA24" s="77">
        <v>1</v>
      </c>
      <c r="AB24" s="101">
        <v>1999329</v>
      </c>
      <c r="AC24" s="77">
        <v>1</v>
      </c>
      <c r="AD24" s="101">
        <v>1993462</v>
      </c>
      <c r="AE24" s="77">
        <v>1</v>
      </c>
      <c r="AF24" s="101">
        <v>1984278</v>
      </c>
      <c r="AG24" s="72"/>
      <c r="AI24" s="72"/>
      <c r="AK24" s="125"/>
      <c r="AL24" s="102" t="s">
        <v>60</v>
      </c>
      <c r="AM24" s="89" t="s">
        <v>56</v>
      </c>
      <c r="AN24" s="86" t="s">
        <v>54</v>
      </c>
      <c r="AO24" s="77">
        <v>1</v>
      </c>
      <c r="AP24" s="101">
        <v>132141</v>
      </c>
      <c r="AQ24" s="77">
        <v>1</v>
      </c>
      <c r="AR24" s="101">
        <v>133091</v>
      </c>
      <c r="AS24" s="77">
        <v>1</v>
      </c>
      <c r="AT24" s="101">
        <v>130892</v>
      </c>
      <c r="AU24" s="77">
        <v>1</v>
      </c>
      <c r="AV24" s="101">
        <v>129935</v>
      </c>
      <c r="AW24" s="77">
        <v>1</v>
      </c>
      <c r="AX24" s="101">
        <v>123207</v>
      </c>
    </row>
    <row r="25" spans="1:50" s="70" customFormat="1" ht="14.85" customHeight="1" x14ac:dyDescent="0.45">
      <c r="A25" s="126"/>
      <c r="B25" s="102" t="s">
        <v>60</v>
      </c>
      <c r="C25" s="89" t="s">
        <v>57</v>
      </c>
      <c r="D25" s="86" t="s">
        <v>54</v>
      </c>
      <c r="E25" s="77">
        <v>1</v>
      </c>
      <c r="F25" s="101">
        <v>487796</v>
      </c>
      <c r="G25" s="77">
        <v>1</v>
      </c>
      <c r="H25" s="101">
        <v>485100</v>
      </c>
      <c r="I25" s="77">
        <v>1</v>
      </c>
      <c r="J25" s="101">
        <v>480581</v>
      </c>
      <c r="K25" s="77">
        <v>1</v>
      </c>
      <c r="L25" s="101">
        <v>474218</v>
      </c>
      <c r="M25" s="77">
        <v>1</v>
      </c>
      <c r="N25" s="101">
        <v>465740</v>
      </c>
      <c r="P25" s="72"/>
      <c r="Q25" s="72"/>
      <c r="R25" s="72"/>
      <c r="S25" s="126"/>
      <c r="T25" s="102" t="s">
        <v>60</v>
      </c>
      <c r="U25" s="89" t="s">
        <v>57</v>
      </c>
      <c r="V25" s="86" t="s">
        <v>54</v>
      </c>
      <c r="W25" s="77">
        <v>1</v>
      </c>
      <c r="X25" s="101">
        <v>449739</v>
      </c>
      <c r="Y25" s="77">
        <v>1</v>
      </c>
      <c r="Z25" s="101">
        <v>447332</v>
      </c>
      <c r="AA25" s="77">
        <v>1</v>
      </c>
      <c r="AB25" s="101">
        <v>443240</v>
      </c>
      <c r="AC25" s="77">
        <v>1</v>
      </c>
      <c r="AD25" s="101">
        <v>437739</v>
      </c>
      <c r="AE25" s="77">
        <v>1</v>
      </c>
      <c r="AF25" s="101">
        <v>431402</v>
      </c>
      <c r="AG25" s="72"/>
      <c r="AI25" s="72"/>
      <c r="AK25" s="126"/>
      <c r="AL25" s="102" t="s">
        <v>60</v>
      </c>
      <c r="AM25" s="89" t="s">
        <v>57</v>
      </c>
      <c r="AN25" s="86" t="s">
        <v>54</v>
      </c>
      <c r="AO25" s="77">
        <v>1</v>
      </c>
      <c r="AP25" s="101">
        <v>38057</v>
      </c>
      <c r="AQ25" s="77">
        <v>1</v>
      </c>
      <c r="AR25" s="101">
        <v>37768</v>
      </c>
      <c r="AS25" s="77">
        <v>1</v>
      </c>
      <c r="AT25" s="101">
        <v>37341</v>
      </c>
      <c r="AU25" s="77">
        <v>1</v>
      </c>
      <c r="AV25" s="101">
        <v>36479</v>
      </c>
      <c r="AW25" s="77">
        <v>1</v>
      </c>
      <c r="AX25" s="101">
        <v>34338</v>
      </c>
    </row>
    <row r="26" spans="1:50" s="70" customFormat="1" ht="14.85" customHeight="1" x14ac:dyDescent="0.45">
      <c r="A26" s="124" t="s">
        <v>16</v>
      </c>
      <c r="B26" s="102" t="s">
        <v>61</v>
      </c>
      <c r="C26" s="89" t="s">
        <v>54</v>
      </c>
      <c r="D26" s="86" t="s">
        <v>54</v>
      </c>
      <c r="E26" s="92">
        <v>1</v>
      </c>
      <c r="F26" s="100">
        <v>1530492</v>
      </c>
      <c r="G26" s="92">
        <v>1</v>
      </c>
      <c r="H26" s="100">
        <v>1530566</v>
      </c>
      <c r="I26" s="92">
        <v>1</v>
      </c>
      <c r="J26" s="100">
        <v>1527981</v>
      </c>
      <c r="K26" s="92">
        <v>1</v>
      </c>
      <c r="L26" s="100">
        <v>1525116</v>
      </c>
      <c r="M26" s="92">
        <v>1</v>
      </c>
      <c r="N26" s="100">
        <v>1521274</v>
      </c>
      <c r="P26" s="72"/>
      <c r="Q26" s="72"/>
      <c r="R26" s="72"/>
      <c r="S26" s="124" t="s">
        <v>16</v>
      </c>
      <c r="T26" s="102" t="s">
        <v>61</v>
      </c>
      <c r="U26" s="89" t="s">
        <v>54</v>
      </c>
      <c r="V26" s="86" t="s">
        <v>54</v>
      </c>
      <c r="W26" s="92">
        <v>1</v>
      </c>
      <c r="X26" s="100">
        <v>1428463</v>
      </c>
      <c r="Y26" s="92">
        <v>1</v>
      </c>
      <c r="Z26" s="100">
        <v>1428741</v>
      </c>
      <c r="AA26" s="92">
        <v>1</v>
      </c>
      <c r="AB26" s="100">
        <v>1426385</v>
      </c>
      <c r="AC26" s="92">
        <v>1</v>
      </c>
      <c r="AD26" s="100">
        <v>1424072</v>
      </c>
      <c r="AE26" s="92">
        <v>1</v>
      </c>
      <c r="AF26" s="100">
        <v>1420809</v>
      </c>
      <c r="AG26" s="72"/>
      <c r="AI26" s="72"/>
      <c r="AK26" s="124" t="s">
        <v>16</v>
      </c>
      <c r="AL26" s="102" t="s">
        <v>61</v>
      </c>
      <c r="AM26" s="89" t="s">
        <v>54</v>
      </c>
      <c r="AN26" s="86" t="s">
        <v>54</v>
      </c>
      <c r="AO26" s="92">
        <v>1</v>
      </c>
      <c r="AP26" s="100">
        <v>102029</v>
      </c>
      <c r="AQ26" s="92">
        <v>1</v>
      </c>
      <c r="AR26" s="100">
        <v>101825</v>
      </c>
      <c r="AS26" s="92">
        <v>1</v>
      </c>
      <c r="AT26" s="100">
        <v>101596</v>
      </c>
      <c r="AU26" s="92">
        <v>1</v>
      </c>
      <c r="AV26" s="100">
        <v>101044</v>
      </c>
      <c r="AW26" s="92">
        <v>1</v>
      </c>
      <c r="AX26" s="100">
        <v>100465</v>
      </c>
    </row>
    <row r="27" spans="1:50" s="70" customFormat="1" ht="14.85" customHeight="1" x14ac:dyDescent="0.45">
      <c r="A27" s="125"/>
      <c r="B27" s="102" t="s">
        <v>61</v>
      </c>
      <c r="C27" s="89" t="s">
        <v>56</v>
      </c>
      <c r="D27" s="86" t="s">
        <v>54</v>
      </c>
      <c r="E27" s="77">
        <v>1</v>
      </c>
      <c r="F27" s="101">
        <v>1182555</v>
      </c>
      <c r="G27" s="77">
        <v>1</v>
      </c>
      <c r="H27" s="101">
        <v>1182752</v>
      </c>
      <c r="I27" s="77">
        <v>1</v>
      </c>
      <c r="J27" s="101">
        <v>1180882</v>
      </c>
      <c r="K27" s="77">
        <v>1</v>
      </c>
      <c r="L27" s="101">
        <v>1178845</v>
      </c>
      <c r="M27" s="77">
        <v>1</v>
      </c>
      <c r="N27" s="101">
        <v>1176189</v>
      </c>
      <c r="P27" s="72"/>
      <c r="Q27" s="72"/>
      <c r="R27" s="72"/>
      <c r="S27" s="125"/>
      <c r="T27" s="102" t="s">
        <v>61</v>
      </c>
      <c r="U27" s="89" t="s">
        <v>56</v>
      </c>
      <c r="V27" s="86" t="s">
        <v>54</v>
      </c>
      <c r="W27" s="77">
        <v>1</v>
      </c>
      <c r="X27" s="101">
        <v>1106366</v>
      </c>
      <c r="Y27" s="77">
        <v>1</v>
      </c>
      <c r="Z27" s="101">
        <v>1106689</v>
      </c>
      <c r="AA27" s="77">
        <v>1</v>
      </c>
      <c r="AB27" s="101">
        <v>1104895</v>
      </c>
      <c r="AC27" s="77">
        <v>1</v>
      </c>
      <c r="AD27" s="101">
        <v>1103104</v>
      </c>
      <c r="AE27" s="77">
        <v>1</v>
      </c>
      <c r="AF27" s="101">
        <v>1100763</v>
      </c>
      <c r="AG27" s="72"/>
      <c r="AI27" s="72"/>
      <c r="AK27" s="125"/>
      <c r="AL27" s="102" t="s">
        <v>61</v>
      </c>
      <c r="AM27" s="89" t="s">
        <v>56</v>
      </c>
      <c r="AN27" s="86" t="s">
        <v>54</v>
      </c>
      <c r="AO27" s="77">
        <v>1</v>
      </c>
      <c r="AP27" s="101">
        <v>76189</v>
      </c>
      <c r="AQ27" s="77">
        <v>1</v>
      </c>
      <c r="AR27" s="101">
        <v>76063</v>
      </c>
      <c r="AS27" s="77">
        <v>1</v>
      </c>
      <c r="AT27" s="101">
        <v>75987</v>
      </c>
      <c r="AU27" s="77">
        <v>1</v>
      </c>
      <c r="AV27" s="101">
        <v>75741</v>
      </c>
      <c r="AW27" s="77">
        <v>1</v>
      </c>
      <c r="AX27" s="101">
        <v>75426</v>
      </c>
    </row>
    <row r="28" spans="1:50" s="70" customFormat="1" ht="14.85" customHeight="1" x14ac:dyDescent="0.45">
      <c r="A28" s="126"/>
      <c r="B28" s="89" t="s">
        <v>61</v>
      </c>
      <c r="C28" s="89" t="s">
        <v>57</v>
      </c>
      <c r="D28" s="86" t="s">
        <v>54</v>
      </c>
      <c r="E28" s="77">
        <v>1</v>
      </c>
      <c r="F28" s="101">
        <v>347937</v>
      </c>
      <c r="G28" s="77">
        <v>1</v>
      </c>
      <c r="H28" s="101">
        <v>347814</v>
      </c>
      <c r="I28" s="77">
        <v>1</v>
      </c>
      <c r="J28" s="101">
        <v>347099</v>
      </c>
      <c r="K28" s="77">
        <v>1</v>
      </c>
      <c r="L28" s="101">
        <v>346271</v>
      </c>
      <c r="M28" s="77">
        <v>1</v>
      </c>
      <c r="N28" s="101">
        <v>345085</v>
      </c>
      <c r="P28" s="72"/>
      <c r="Q28" s="72"/>
      <c r="R28" s="72"/>
      <c r="S28" s="126"/>
      <c r="T28" s="89" t="s">
        <v>61</v>
      </c>
      <c r="U28" s="89" t="s">
        <v>57</v>
      </c>
      <c r="V28" s="86" t="s">
        <v>54</v>
      </c>
      <c r="W28" s="77">
        <v>1</v>
      </c>
      <c r="X28" s="101">
        <v>322097</v>
      </c>
      <c r="Y28" s="77">
        <v>1</v>
      </c>
      <c r="Z28" s="101">
        <v>322052</v>
      </c>
      <c r="AA28" s="77">
        <v>1</v>
      </c>
      <c r="AB28" s="101">
        <v>321490</v>
      </c>
      <c r="AC28" s="77">
        <v>1</v>
      </c>
      <c r="AD28" s="101">
        <v>320968</v>
      </c>
      <c r="AE28" s="77">
        <v>1</v>
      </c>
      <c r="AF28" s="101">
        <v>320046</v>
      </c>
      <c r="AG28" s="72"/>
      <c r="AI28" s="72"/>
      <c r="AK28" s="126"/>
      <c r="AL28" s="89" t="s">
        <v>61</v>
      </c>
      <c r="AM28" s="89" t="s">
        <v>57</v>
      </c>
      <c r="AN28" s="86" t="s">
        <v>54</v>
      </c>
      <c r="AO28" s="77">
        <v>1</v>
      </c>
      <c r="AP28" s="101">
        <v>25840</v>
      </c>
      <c r="AQ28" s="77">
        <v>1</v>
      </c>
      <c r="AR28" s="101">
        <v>25762</v>
      </c>
      <c r="AS28" s="77">
        <v>1</v>
      </c>
      <c r="AT28" s="101">
        <v>25609</v>
      </c>
      <c r="AU28" s="77">
        <v>1</v>
      </c>
      <c r="AV28" s="101">
        <v>25303</v>
      </c>
      <c r="AW28" s="77">
        <v>1</v>
      </c>
      <c r="AX28" s="101">
        <v>25039</v>
      </c>
    </row>
    <row r="29" spans="1:50" s="70" customFormat="1" x14ac:dyDescent="0.45">
      <c r="A29" s="23" t="s">
        <v>218</v>
      </c>
      <c r="S29" s="23" t="s">
        <v>218</v>
      </c>
      <c r="AK29" s="23" t="s">
        <v>218</v>
      </c>
    </row>
    <row r="30" spans="1:50" s="70" customFormat="1" x14ac:dyDescent="0.45"/>
    <row r="31" spans="1:50" s="70" customFormat="1" x14ac:dyDescent="0.45">
      <c r="F31" s="73"/>
    </row>
    <row r="32" spans="1:50" s="70" customFormat="1" x14ac:dyDescent="0.45"/>
    <row r="33" spans="1:50" s="70" customFormat="1" x14ac:dyDescent="0.45">
      <c r="A33" s="2" t="s">
        <v>82</v>
      </c>
      <c r="S33" s="2" t="s">
        <v>83</v>
      </c>
      <c r="AK33" s="2" t="s">
        <v>84</v>
      </c>
    </row>
    <row r="34" spans="1:50" s="70" customFormat="1" x14ac:dyDescent="0.45">
      <c r="A34" s="2"/>
      <c r="B34" s="2"/>
      <c r="C34" s="17"/>
      <c r="D34" s="14"/>
      <c r="E34" s="123">
        <v>43952</v>
      </c>
      <c r="F34" s="123"/>
      <c r="G34" s="123">
        <v>43831</v>
      </c>
      <c r="H34" s="123"/>
      <c r="I34" s="128">
        <v>43709</v>
      </c>
      <c r="J34" s="129"/>
      <c r="K34" s="128">
        <v>43586</v>
      </c>
      <c r="L34" s="129"/>
      <c r="M34" s="128">
        <v>43466</v>
      </c>
      <c r="N34" s="129"/>
      <c r="S34" s="2"/>
      <c r="T34" s="2"/>
      <c r="U34" s="17"/>
      <c r="V34" s="14"/>
      <c r="W34" s="123">
        <v>43952</v>
      </c>
      <c r="X34" s="123"/>
      <c r="Y34" s="123">
        <v>43831</v>
      </c>
      <c r="Z34" s="123"/>
      <c r="AA34" s="116">
        <v>43709</v>
      </c>
      <c r="AB34" s="116"/>
      <c r="AC34" s="116">
        <v>43586</v>
      </c>
      <c r="AD34" s="116"/>
      <c r="AE34" s="116">
        <v>43466</v>
      </c>
      <c r="AF34" s="116"/>
      <c r="AK34" s="2"/>
      <c r="AL34" s="2"/>
      <c r="AM34" s="17"/>
      <c r="AN34" s="14"/>
      <c r="AO34" s="123">
        <v>43952</v>
      </c>
      <c r="AP34" s="123"/>
      <c r="AQ34" s="123">
        <v>43831</v>
      </c>
      <c r="AR34" s="123"/>
      <c r="AS34" s="116">
        <v>43709</v>
      </c>
      <c r="AT34" s="116"/>
      <c r="AU34" s="116">
        <v>43586</v>
      </c>
      <c r="AV34" s="116"/>
      <c r="AW34" s="116">
        <v>43466</v>
      </c>
      <c r="AX34" s="116"/>
    </row>
    <row r="35" spans="1:50" s="70" customFormat="1" x14ac:dyDescent="0.45">
      <c r="A35" s="80"/>
      <c r="B35" s="81"/>
      <c r="C35" s="4" t="s">
        <v>34</v>
      </c>
      <c r="D35" s="5" t="s">
        <v>35</v>
      </c>
      <c r="E35" s="5" t="s">
        <v>80</v>
      </c>
      <c r="F35" s="4" t="s">
        <v>81</v>
      </c>
      <c r="G35" s="5" t="s">
        <v>80</v>
      </c>
      <c r="H35" s="4" t="s">
        <v>81</v>
      </c>
      <c r="I35" s="5" t="s">
        <v>80</v>
      </c>
      <c r="J35" s="4" t="s">
        <v>81</v>
      </c>
      <c r="K35" s="5" t="s">
        <v>80</v>
      </c>
      <c r="L35" s="4" t="s">
        <v>81</v>
      </c>
      <c r="M35" s="5" t="s">
        <v>80</v>
      </c>
      <c r="N35" s="4" t="s">
        <v>81</v>
      </c>
      <c r="S35" s="80"/>
      <c r="T35" s="81"/>
      <c r="U35" s="4" t="s">
        <v>34</v>
      </c>
      <c r="V35" s="5" t="s">
        <v>35</v>
      </c>
      <c r="W35" s="5" t="s">
        <v>80</v>
      </c>
      <c r="X35" s="4" t="s">
        <v>81</v>
      </c>
      <c r="Y35" s="5" t="s">
        <v>80</v>
      </c>
      <c r="Z35" s="4" t="s">
        <v>81</v>
      </c>
      <c r="AA35" s="5" t="s">
        <v>80</v>
      </c>
      <c r="AB35" s="4" t="s">
        <v>81</v>
      </c>
      <c r="AC35" s="5" t="s">
        <v>80</v>
      </c>
      <c r="AD35" s="4" t="s">
        <v>81</v>
      </c>
      <c r="AE35" s="5" t="s">
        <v>80</v>
      </c>
      <c r="AF35" s="4" t="s">
        <v>81</v>
      </c>
      <c r="AK35" s="80"/>
      <c r="AL35" s="81"/>
      <c r="AM35" s="4" t="s">
        <v>34</v>
      </c>
      <c r="AN35" s="5" t="s">
        <v>35</v>
      </c>
      <c r="AO35" s="5" t="s">
        <v>80</v>
      </c>
      <c r="AP35" s="4" t="s">
        <v>81</v>
      </c>
      <c r="AQ35" s="5" t="s">
        <v>80</v>
      </c>
      <c r="AR35" s="4" t="s">
        <v>81</v>
      </c>
      <c r="AS35" s="5" t="s">
        <v>80</v>
      </c>
      <c r="AT35" s="4" t="s">
        <v>81</v>
      </c>
      <c r="AU35" s="5" t="s">
        <v>80</v>
      </c>
      <c r="AV35" s="4" t="s">
        <v>81</v>
      </c>
      <c r="AW35" s="5" t="s">
        <v>80</v>
      </c>
      <c r="AX35" s="4" t="s">
        <v>81</v>
      </c>
    </row>
    <row r="36" spans="1:50" s="70" customFormat="1" ht="15" hidden="1" customHeight="1" x14ac:dyDescent="0.45">
      <c r="A36" s="81"/>
      <c r="B36" s="14" t="s">
        <v>42</v>
      </c>
      <c r="C36" s="4" t="s">
        <v>34</v>
      </c>
      <c r="D36" s="5" t="s">
        <v>35</v>
      </c>
      <c r="E36" s="5" t="s">
        <v>216</v>
      </c>
      <c r="F36" s="5" t="s">
        <v>217</v>
      </c>
      <c r="G36" s="5" t="s">
        <v>43</v>
      </c>
      <c r="H36" s="5" t="s">
        <v>44</v>
      </c>
      <c r="I36" s="5" t="s">
        <v>45</v>
      </c>
      <c r="J36" s="5" t="s">
        <v>46</v>
      </c>
      <c r="K36" s="5" t="s">
        <v>47</v>
      </c>
      <c r="L36" s="5" t="s">
        <v>48</v>
      </c>
      <c r="M36" s="5" t="s">
        <v>49</v>
      </c>
      <c r="N36" s="5" t="s">
        <v>50</v>
      </c>
      <c r="S36" s="81"/>
      <c r="T36" s="14" t="s">
        <v>42</v>
      </c>
      <c r="U36" s="4" t="s">
        <v>34</v>
      </c>
      <c r="V36" s="5" t="s">
        <v>35</v>
      </c>
      <c r="W36" s="5" t="s">
        <v>216</v>
      </c>
      <c r="X36" s="5" t="s">
        <v>217</v>
      </c>
      <c r="Y36" s="5" t="s">
        <v>43</v>
      </c>
      <c r="Z36" s="5" t="s">
        <v>44</v>
      </c>
      <c r="AA36" s="5" t="s">
        <v>45</v>
      </c>
      <c r="AB36" s="5" t="s">
        <v>46</v>
      </c>
      <c r="AC36" s="5" t="s">
        <v>47</v>
      </c>
      <c r="AD36" s="5" t="s">
        <v>48</v>
      </c>
      <c r="AE36" s="5" t="s">
        <v>49</v>
      </c>
      <c r="AF36" s="5" t="s">
        <v>50</v>
      </c>
      <c r="AK36" s="81"/>
      <c r="AL36" s="14" t="s">
        <v>42</v>
      </c>
      <c r="AM36" s="4" t="s">
        <v>34</v>
      </c>
      <c r="AN36" s="5" t="s">
        <v>35</v>
      </c>
      <c r="AO36" s="5" t="s">
        <v>216</v>
      </c>
      <c r="AP36" s="5" t="s">
        <v>217</v>
      </c>
      <c r="AQ36" s="5" t="s">
        <v>43</v>
      </c>
      <c r="AR36" s="5" t="s">
        <v>44</v>
      </c>
      <c r="AS36" s="5" t="s">
        <v>45</v>
      </c>
      <c r="AT36" s="5" t="s">
        <v>46</v>
      </c>
      <c r="AU36" s="5" t="s">
        <v>47</v>
      </c>
      <c r="AV36" s="5" t="s">
        <v>48</v>
      </c>
      <c r="AW36" s="5" t="s">
        <v>49</v>
      </c>
      <c r="AX36" s="5" t="s">
        <v>50</v>
      </c>
    </row>
    <row r="37" spans="1:50" s="70" customFormat="1" ht="14.85" customHeight="1" x14ac:dyDescent="0.45">
      <c r="A37" s="127" t="s">
        <v>15</v>
      </c>
      <c r="B37" s="84" t="s">
        <v>53</v>
      </c>
      <c r="C37" s="85" t="s">
        <v>54</v>
      </c>
      <c r="D37" s="86" t="s">
        <v>85</v>
      </c>
      <c r="E37" s="105">
        <f>ROUND(F37/F14,3)</f>
        <v>3.0000000000000001E-3</v>
      </c>
      <c r="F37" s="103">
        <v>88286</v>
      </c>
      <c r="G37" s="105">
        <f>ROUND(H37/H14,3)</f>
        <v>2E-3</v>
      </c>
      <c r="H37" s="103">
        <v>74978</v>
      </c>
      <c r="I37" s="105">
        <f>ROUND(J37/J14,3)</f>
        <v>2E-3</v>
      </c>
      <c r="J37" s="100">
        <v>55969</v>
      </c>
      <c r="K37" s="105">
        <f>ROUND(L37/L14,3)</f>
        <v>3.0000000000000001E-3</v>
      </c>
      <c r="L37" s="100">
        <v>101963</v>
      </c>
      <c r="M37" s="105">
        <f>ROUND(N37/N14,3)</f>
        <v>2E-3</v>
      </c>
      <c r="N37" s="100">
        <v>73119</v>
      </c>
      <c r="P37" s="72"/>
      <c r="S37" s="127" t="s">
        <v>15</v>
      </c>
      <c r="T37" s="84" t="s">
        <v>53</v>
      </c>
      <c r="U37" s="85" t="s">
        <v>54</v>
      </c>
      <c r="V37" s="86" t="s">
        <v>85</v>
      </c>
      <c r="W37" s="105">
        <f>ROUND(X37/X14,3)</f>
        <v>2E-3</v>
      </c>
      <c r="X37" s="100">
        <f>X40+X43+X46+X49</f>
        <v>63947</v>
      </c>
      <c r="Y37" s="105">
        <f>ROUND(Z37/Z14,3)</f>
        <v>2E-3</v>
      </c>
      <c r="Z37" s="100">
        <f>Z40+Z43+Z46+Z49</f>
        <v>54004</v>
      </c>
      <c r="AA37" s="105">
        <f>ROUND(AB37/AB14,3)</f>
        <v>1E-3</v>
      </c>
      <c r="AB37" s="100">
        <f>AB40+AB43+AB46+AB49</f>
        <v>39632</v>
      </c>
      <c r="AC37" s="105">
        <f>ROUND(AD37/AD14,3)</f>
        <v>3.0000000000000001E-3</v>
      </c>
      <c r="AD37" s="100">
        <f>AD40+AD43+AD46+AD49</f>
        <v>79061</v>
      </c>
      <c r="AE37" s="105">
        <f>ROUND(AF37/AF14,3)</f>
        <v>2E-3</v>
      </c>
      <c r="AF37" s="100">
        <f>AF40+AF43+AF46+AF49</f>
        <v>56926</v>
      </c>
      <c r="AK37" s="127" t="s">
        <v>15</v>
      </c>
      <c r="AL37" s="84" t="s">
        <v>53</v>
      </c>
      <c r="AM37" s="85" t="s">
        <v>54</v>
      </c>
      <c r="AN37" s="86" t="s">
        <v>85</v>
      </c>
      <c r="AO37" s="105">
        <f>ROUND(AP37/AP14,3)</f>
        <v>1.2E-2</v>
      </c>
      <c r="AP37" s="100">
        <f>AP40+AP43+AP46+AP49</f>
        <v>24339</v>
      </c>
      <c r="AQ37" s="105">
        <f>ROUND(AR37/AR14,3)</f>
        <v>1.0999999999999999E-2</v>
      </c>
      <c r="AR37" s="100">
        <f>AR40+AR43+AR46+AR49</f>
        <v>20974</v>
      </c>
      <c r="AS37" s="105">
        <f>ROUND(AT37/AT14,3)</f>
        <v>8.0000000000000002E-3</v>
      </c>
      <c r="AT37" s="100">
        <f>AT40+AT43+AT46+AT49</f>
        <v>16337</v>
      </c>
      <c r="AU37" s="105">
        <f>ROUND(AV37/AV14,3)</f>
        <v>1.2E-2</v>
      </c>
      <c r="AV37" s="100">
        <f>AV40+AV43+AV46+AV49</f>
        <v>22902</v>
      </c>
      <c r="AW37" s="105">
        <f>ROUND(AX37/AX14,3)</f>
        <v>8.0000000000000002E-3</v>
      </c>
      <c r="AX37" s="100">
        <f>AX40+AX43+AX46+AX49</f>
        <v>16193</v>
      </c>
    </row>
    <row r="38" spans="1:50" s="70" customFormat="1" ht="14.85" customHeight="1" x14ac:dyDescent="0.45">
      <c r="A38" s="127"/>
      <c r="B38" s="84" t="s">
        <v>53</v>
      </c>
      <c r="C38" s="89" t="s">
        <v>56</v>
      </c>
      <c r="D38" s="86" t="s">
        <v>85</v>
      </c>
      <c r="E38" s="106">
        <f t="shared" ref="E38:E51" si="24">ROUND(F38/F15,3)</f>
        <v>2E-3</v>
      </c>
      <c r="F38" s="104">
        <v>56700</v>
      </c>
      <c r="G38" s="106">
        <f t="shared" ref="G38:G51" si="25">ROUND(H38/H15,3)</f>
        <v>2E-3</v>
      </c>
      <c r="H38" s="104">
        <v>46783</v>
      </c>
      <c r="I38" s="106">
        <f t="shared" ref="I38:I51" si="26">ROUND(J38/J15,3)</f>
        <v>1E-3</v>
      </c>
      <c r="J38" s="101">
        <v>23514</v>
      </c>
      <c r="K38" s="106">
        <f t="shared" ref="K38:K51" si="27">ROUND(L38/L15,3)</f>
        <v>1E-3</v>
      </c>
      <c r="L38" s="101">
        <v>39535</v>
      </c>
      <c r="M38" s="106">
        <f t="shared" ref="M38:M51" si="28">ROUND(N38/N15,3)</f>
        <v>1E-3</v>
      </c>
      <c r="N38" s="101">
        <v>31713</v>
      </c>
      <c r="P38" s="72"/>
      <c r="S38" s="127"/>
      <c r="T38" s="84" t="s">
        <v>53</v>
      </c>
      <c r="U38" s="89" t="s">
        <v>56</v>
      </c>
      <c r="V38" s="86" t="s">
        <v>85</v>
      </c>
      <c r="W38" s="106">
        <f t="shared" ref="W38:W51" si="29">ROUND(X38/X15,3)</f>
        <v>2E-3</v>
      </c>
      <c r="X38" s="101">
        <f t="shared" ref="X38:X39" si="30">X41+X44+X47+X50</f>
        <v>39303</v>
      </c>
      <c r="Y38" s="106">
        <f t="shared" ref="Y38:Y51" si="31">ROUND(Z38/Z15,3)</f>
        <v>1E-3</v>
      </c>
      <c r="Z38" s="101">
        <f t="shared" ref="Z38" si="32">Z41+Z44+Z47+Z50</f>
        <v>32033</v>
      </c>
      <c r="AA38" s="106">
        <f t="shared" ref="AA38:AA51" si="33">ROUND(AB38/AB15,3)</f>
        <v>1E-3</v>
      </c>
      <c r="AB38" s="101">
        <f t="shared" ref="AB38" si="34">AB41+AB44+AB47+AB50</f>
        <v>21123</v>
      </c>
      <c r="AC38" s="106">
        <f t="shared" ref="AC38:AC51" si="35">ROUND(AD38/AD15,3)</f>
        <v>2E-3</v>
      </c>
      <c r="AD38" s="101">
        <f t="shared" ref="AD38:AD39" si="36">AD41+AD44+AD47+AD50</f>
        <v>47109</v>
      </c>
      <c r="AE38" s="106">
        <f t="shared" ref="AE38:AE51" si="37">ROUND(AF38/AF15,3)</f>
        <v>1E-3</v>
      </c>
      <c r="AF38" s="101">
        <f t="shared" ref="AF38:AF39" si="38">AF41+AF44+AF47+AF50</f>
        <v>30755</v>
      </c>
      <c r="AK38" s="127"/>
      <c r="AL38" s="84" t="s">
        <v>53</v>
      </c>
      <c r="AM38" s="89" t="s">
        <v>56</v>
      </c>
      <c r="AN38" s="86" t="s">
        <v>85</v>
      </c>
      <c r="AO38" s="106">
        <f t="shared" ref="AO38:AO51" si="39">ROUND(AP38/AP15,3)</f>
        <v>1.0999999999999999E-2</v>
      </c>
      <c r="AP38" s="101">
        <f t="shared" ref="AP38:AP39" si="40">AP41+AP44+AP47+AP50</f>
        <v>17397</v>
      </c>
      <c r="AQ38" s="106">
        <f t="shared" ref="AQ38:AQ51" si="41">ROUND(AR38/AR15,3)</f>
        <v>8.9999999999999993E-3</v>
      </c>
      <c r="AR38" s="101">
        <f t="shared" ref="AR38" si="42">AR41+AR44+AR47+AR50</f>
        <v>14750</v>
      </c>
      <c r="AS38" s="106">
        <f t="shared" ref="AS38:AS51" si="43">ROUND(AT38/AT15,3)</f>
        <v>7.0000000000000001E-3</v>
      </c>
      <c r="AT38" s="101">
        <f t="shared" ref="AT38" si="44">AT41+AT44+AT47+AT50</f>
        <v>11332</v>
      </c>
      <c r="AU38" s="106">
        <f t="shared" ref="AU38:AU51" si="45">ROUND(AV38/AV15,3)</f>
        <v>8.9999999999999993E-3</v>
      </c>
      <c r="AV38" s="101">
        <f t="shared" ref="AV38:AV39" si="46">AV41+AV44+AV47+AV50</f>
        <v>15319</v>
      </c>
      <c r="AW38" s="106">
        <f t="shared" ref="AW38:AW51" si="47">ROUND(AX38/AX15,3)</f>
        <v>7.0000000000000001E-3</v>
      </c>
      <c r="AX38" s="101">
        <f t="shared" ref="AX38:AX39" si="48">AX41+AX44+AX47+AX50</f>
        <v>10651</v>
      </c>
    </row>
    <row r="39" spans="1:50" s="70" customFormat="1" ht="14.85" customHeight="1" x14ac:dyDescent="0.45">
      <c r="A39" s="127"/>
      <c r="B39" s="84" t="s">
        <v>53</v>
      </c>
      <c r="C39" s="89" t="s">
        <v>57</v>
      </c>
      <c r="D39" s="86" t="s">
        <v>85</v>
      </c>
      <c r="E39" s="106">
        <f t="shared" si="24"/>
        <v>7.0000000000000001E-3</v>
      </c>
      <c r="F39" s="104">
        <v>31586</v>
      </c>
      <c r="G39" s="106">
        <f t="shared" si="25"/>
        <v>7.0000000000000001E-3</v>
      </c>
      <c r="H39" s="104">
        <v>28195</v>
      </c>
      <c r="I39" s="106">
        <f t="shared" si="26"/>
        <v>8.0000000000000002E-3</v>
      </c>
      <c r="J39" s="101">
        <v>32455</v>
      </c>
      <c r="K39" s="106">
        <f t="shared" si="27"/>
        <v>1.4999999999999999E-2</v>
      </c>
      <c r="L39" s="101">
        <v>62428</v>
      </c>
      <c r="M39" s="106">
        <f t="shared" si="28"/>
        <v>0.01</v>
      </c>
      <c r="N39" s="101">
        <v>41406</v>
      </c>
      <c r="P39" s="72"/>
      <c r="S39" s="127"/>
      <c r="T39" s="84" t="s">
        <v>53</v>
      </c>
      <c r="U39" s="89" t="s">
        <v>57</v>
      </c>
      <c r="V39" s="86" t="s">
        <v>85</v>
      </c>
      <c r="W39" s="106">
        <f t="shared" si="29"/>
        <v>6.0000000000000001E-3</v>
      </c>
      <c r="X39" s="101">
        <f t="shared" si="30"/>
        <v>24644</v>
      </c>
      <c r="Y39" s="106">
        <f t="shared" si="31"/>
        <v>6.0000000000000001E-3</v>
      </c>
      <c r="Z39" s="101">
        <f t="shared" ref="Z39" si="49">Z42+Z45+Z48+Z51</f>
        <v>21971</v>
      </c>
      <c r="AA39" s="106">
        <f t="shared" si="33"/>
        <v>5.0000000000000001E-3</v>
      </c>
      <c r="AB39" s="101">
        <f t="shared" ref="AB39" si="50">AB42+AB45+AB48+AB51</f>
        <v>18509</v>
      </c>
      <c r="AC39" s="106">
        <f t="shared" si="35"/>
        <v>8.0000000000000002E-3</v>
      </c>
      <c r="AD39" s="101">
        <f t="shared" si="36"/>
        <v>31952</v>
      </c>
      <c r="AE39" s="106">
        <f t="shared" si="37"/>
        <v>7.0000000000000001E-3</v>
      </c>
      <c r="AF39" s="101">
        <f t="shared" si="38"/>
        <v>26171</v>
      </c>
      <c r="AK39" s="127"/>
      <c r="AL39" s="84" t="s">
        <v>53</v>
      </c>
      <c r="AM39" s="89" t="s">
        <v>57</v>
      </c>
      <c r="AN39" s="86" t="s">
        <v>85</v>
      </c>
      <c r="AO39" s="106">
        <f t="shared" si="39"/>
        <v>2.1000000000000001E-2</v>
      </c>
      <c r="AP39" s="101">
        <f t="shared" si="40"/>
        <v>6942</v>
      </c>
      <c r="AQ39" s="106">
        <f t="shared" si="41"/>
        <v>1.9E-2</v>
      </c>
      <c r="AR39" s="101">
        <f t="shared" ref="AR39" si="51">AR42+AR45+AR48+AR51</f>
        <v>6224</v>
      </c>
      <c r="AS39" s="106">
        <f t="shared" si="43"/>
        <v>1.4999999999999999E-2</v>
      </c>
      <c r="AT39" s="101">
        <f t="shared" ref="AT39" si="52">AT42+AT45+AT48+AT51</f>
        <v>5005</v>
      </c>
      <c r="AU39" s="106">
        <f t="shared" si="45"/>
        <v>2.3E-2</v>
      </c>
      <c r="AV39" s="101">
        <f t="shared" si="46"/>
        <v>7583</v>
      </c>
      <c r="AW39" s="106">
        <f t="shared" si="47"/>
        <v>1.7000000000000001E-2</v>
      </c>
      <c r="AX39" s="101">
        <f t="shared" si="48"/>
        <v>5542</v>
      </c>
    </row>
    <row r="40" spans="1:50" s="70" customFormat="1" ht="14.85" customHeight="1" x14ac:dyDescent="0.45">
      <c r="A40" s="124" t="s">
        <v>19</v>
      </c>
      <c r="B40" s="91" t="s">
        <v>58</v>
      </c>
      <c r="C40" s="89" t="s">
        <v>54</v>
      </c>
      <c r="D40" s="86" t="s">
        <v>85</v>
      </c>
      <c r="E40" s="107">
        <f t="shared" si="24"/>
        <v>2E-3</v>
      </c>
      <c r="F40" s="103">
        <v>63138</v>
      </c>
      <c r="G40" s="107">
        <f t="shared" si="25"/>
        <v>2E-3</v>
      </c>
      <c r="H40" s="103">
        <v>51288</v>
      </c>
      <c r="I40" s="107">
        <f t="shared" si="26"/>
        <v>1E-3</v>
      </c>
      <c r="J40" s="100">
        <v>34636</v>
      </c>
      <c r="K40" s="107">
        <f t="shared" si="27"/>
        <v>3.0000000000000001E-3</v>
      </c>
      <c r="L40" s="100">
        <v>74109</v>
      </c>
      <c r="M40" s="107">
        <f t="shared" si="28"/>
        <v>2E-3</v>
      </c>
      <c r="N40" s="100">
        <v>50205</v>
      </c>
      <c r="P40" s="72"/>
      <c r="S40" s="124" t="s">
        <v>19</v>
      </c>
      <c r="T40" s="91" t="s">
        <v>58</v>
      </c>
      <c r="U40" s="89" t="s">
        <v>54</v>
      </c>
      <c r="V40" s="86" t="s">
        <v>85</v>
      </c>
      <c r="W40" s="107">
        <f t="shared" si="29"/>
        <v>2E-3</v>
      </c>
      <c r="X40" s="100">
        <v>45777</v>
      </c>
      <c r="Y40" s="107">
        <f t="shared" si="31"/>
        <v>2E-3</v>
      </c>
      <c r="Z40" s="100">
        <v>36851</v>
      </c>
      <c r="AA40" s="107">
        <f t="shared" si="33"/>
        <v>1E-3</v>
      </c>
      <c r="AB40" s="100">
        <v>24177</v>
      </c>
      <c r="AC40" s="107">
        <f t="shared" si="35"/>
        <v>2E-3</v>
      </c>
      <c r="AD40" s="100">
        <v>58562</v>
      </c>
      <c r="AE40" s="107">
        <f t="shared" si="37"/>
        <v>2E-3</v>
      </c>
      <c r="AF40" s="100">
        <v>39286</v>
      </c>
      <c r="AK40" s="124" t="s">
        <v>19</v>
      </c>
      <c r="AL40" s="91" t="s">
        <v>58</v>
      </c>
      <c r="AM40" s="89" t="s">
        <v>54</v>
      </c>
      <c r="AN40" s="86" t="s">
        <v>85</v>
      </c>
      <c r="AO40" s="107">
        <f t="shared" si="39"/>
        <v>1.0999999999999999E-2</v>
      </c>
      <c r="AP40" s="100">
        <v>17361</v>
      </c>
      <c r="AQ40" s="107">
        <f t="shared" si="41"/>
        <v>8.9999999999999993E-3</v>
      </c>
      <c r="AR40" s="100">
        <v>14437</v>
      </c>
      <c r="AS40" s="107">
        <f t="shared" si="43"/>
        <v>6.0000000000000001E-3</v>
      </c>
      <c r="AT40" s="100">
        <v>10459</v>
      </c>
      <c r="AU40" s="107">
        <f t="shared" si="45"/>
        <v>0.01</v>
      </c>
      <c r="AV40" s="100">
        <v>15547</v>
      </c>
      <c r="AW40" s="107">
        <f t="shared" si="47"/>
        <v>7.0000000000000001E-3</v>
      </c>
      <c r="AX40" s="100">
        <v>10919</v>
      </c>
    </row>
    <row r="41" spans="1:50" s="70" customFormat="1" ht="14.85" customHeight="1" x14ac:dyDescent="0.45">
      <c r="A41" s="125"/>
      <c r="B41" s="91" t="s">
        <v>58</v>
      </c>
      <c r="C41" s="89" t="s">
        <v>56</v>
      </c>
      <c r="D41" s="86" t="s">
        <v>85</v>
      </c>
      <c r="E41" s="106">
        <f t="shared" si="24"/>
        <v>2E-3</v>
      </c>
      <c r="F41" s="104">
        <v>48456</v>
      </c>
      <c r="G41" s="106">
        <f t="shared" si="25"/>
        <v>2E-3</v>
      </c>
      <c r="H41" s="104">
        <v>38893</v>
      </c>
      <c r="I41" s="106">
        <f t="shared" si="26"/>
        <v>0</v>
      </c>
      <c r="J41" s="101">
        <v>8660</v>
      </c>
      <c r="K41" s="106">
        <f t="shared" si="27"/>
        <v>1E-3</v>
      </c>
      <c r="L41" s="101">
        <v>20904</v>
      </c>
      <c r="M41" s="106">
        <f t="shared" si="28"/>
        <v>1E-3</v>
      </c>
      <c r="N41" s="101">
        <v>15146</v>
      </c>
      <c r="P41" s="72"/>
      <c r="S41" s="125"/>
      <c r="T41" s="91" t="s">
        <v>58</v>
      </c>
      <c r="U41" s="89" t="s">
        <v>56</v>
      </c>
      <c r="V41" s="86" t="s">
        <v>85</v>
      </c>
      <c r="W41" s="106">
        <f t="shared" si="29"/>
        <v>2E-3</v>
      </c>
      <c r="X41" s="101">
        <v>34752</v>
      </c>
      <c r="Y41" s="106">
        <f t="shared" si="31"/>
        <v>1E-3</v>
      </c>
      <c r="Z41" s="101">
        <v>27591</v>
      </c>
      <c r="AA41" s="106">
        <f t="shared" si="33"/>
        <v>1E-3</v>
      </c>
      <c r="AB41" s="101">
        <v>17743</v>
      </c>
      <c r="AC41" s="106">
        <f t="shared" si="35"/>
        <v>2E-3</v>
      </c>
      <c r="AD41" s="101">
        <v>41565</v>
      </c>
      <c r="AE41" s="106">
        <f t="shared" si="37"/>
        <v>1E-3</v>
      </c>
      <c r="AF41" s="101">
        <v>27076</v>
      </c>
      <c r="AK41" s="125"/>
      <c r="AL41" s="91" t="s">
        <v>58</v>
      </c>
      <c r="AM41" s="89" t="s">
        <v>56</v>
      </c>
      <c r="AN41" s="86" t="s">
        <v>85</v>
      </c>
      <c r="AO41" s="106">
        <f t="shared" si="39"/>
        <v>0.01</v>
      </c>
      <c r="AP41" s="101">
        <v>13704</v>
      </c>
      <c r="AQ41" s="106">
        <f t="shared" si="41"/>
        <v>8.0000000000000002E-3</v>
      </c>
      <c r="AR41" s="101">
        <v>11302</v>
      </c>
      <c r="AS41" s="106">
        <f t="shared" si="43"/>
        <v>6.0000000000000001E-3</v>
      </c>
      <c r="AT41" s="101">
        <v>8233</v>
      </c>
      <c r="AU41" s="106">
        <f t="shared" si="45"/>
        <v>8.0000000000000002E-3</v>
      </c>
      <c r="AV41" s="101">
        <v>11640</v>
      </c>
      <c r="AW41" s="106">
        <f t="shared" si="47"/>
        <v>6.0000000000000001E-3</v>
      </c>
      <c r="AX41" s="101">
        <v>7983</v>
      </c>
    </row>
    <row r="42" spans="1:50" s="70" customFormat="1" ht="14.85" customHeight="1" x14ac:dyDescent="0.45">
      <c r="A42" s="126"/>
      <c r="B42" s="91" t="s">
        <v>58</v>
      </c>
      <c r="C42" s="89" t="s">
        <v>57</v>
      </c>
      <c r="D42" s="86" t="s">
        <v>85</v>
      </c>
      <c r="E42" s="106">
        <f t="shared" si="24"/>
        <v>4.0000000000000001E-3</v>
      </c>
      <c r="F42" s="104">
        <v>14682</v>
      </c>
      <c r="G42" s="106">
        <f t="shared" si="25"/>
        <v>4.0000000000000001E-3</v>
      </c>
      <c r="H42" s="104">
        <v>12395</v>
      </c>
      <c r="I42" s="106">
        <f t="shared" si="26"/>
        <v>8.0000000000000002E-3</v>
      </c>
      <c r="J42" s="101">
        <v>25976</v>
      </c>
      <c r="K42" s="106">
        <f t="shared" si="27"/>
        <v>1.6E-2</v>
      </c>
      <c r="L42" s="101">
        <v>53205</v>
      </c>
      <c r="M42" s="106">
        <f t="shared" si="28"/>
        <v>1.0999999999999999E-2</v>
      </c>
      <c r="N42" s="101">
        <v>35059</v>
      </c>
      <c r="P42" s="72"/>
      <c r="S42" s="126"/>
      <c r="T42" s="91" t="s">
        <v>58</v>
      </c>
      <c r="U42" s="89" t="s">
        <v>57</v>
      </c>
      <c r="V42" s="86" t="s">
        <v>85</v>
      </c>
      <c r="W42" s="106">
        <f t="shared" si="29"/>
        <v>4.0000000000000001E-3</v>
      </c>
      <c r="X42" s="101">
        <v>11025</v>
      </c>
      <c r="Y42" s="106">
        <f t="shared" si="31"/>
        <v>3.0000000000000001E-3</v>
      </c>
      <c r="Z42" s="101">
        <v>9260</v>
      </c>
      <c r="AA42" s="106">
        <f t="shared" si="33"/>
        <v>2E-3</v>
      </c>
      <c r="AB42" s="101">
        <v>6434</v>
      </c>
      <c r="AC42" s="106">
        <f t="shared" si="35"/>
        <v>6.0000000000000001E-3</v>
      </c>
      <c r="AD42" s="101">
        <v>16997</v>
      </c>
      <c r="AE42" s="106">
        <f t="shared" si="37"/>
        <v>4.0000000000000001E-3</v>
      </c>
      <c r="AF42" s="101">
        <v>12210</v>
      </c>
      <c r="AK42" s="126"/>
      <c r="AL42" s="91" t="s">
        <v>58</v>
      </c>
      <c r="AM42" s="89" t="s">
        <v>57</v>
      </c>
      <c r="AN42" s="86" t="s">
        <v>85</v>
      </c>
      <c r="AO42" s="106">
        <f t="shared" si="39"/>
        <v>1.4E-2</v>
      </c>
      <c r="AP42" s="101">
        <v>3657</v>
      </c>
      <c r="AQ42" s="106">
        <f t="shared" si="41"/>
        <v>1.2E-2</v>
      </c>
      <c r="AR42" s="101">
        <v>3135</v>
      </c>
      <c r="AS42" s="106">
        <f t="shared" si="43"/>
        <v>8.9999999999999993E-3</v>
      </c>
      <c r="AT42" s="101">
        <v>2226</v>
      </c>
      <c r="AU42" s="106">
        <f t="shared" si="45"/>
        <v>1.6E-2</v>
      </c>
      <c r="AV42" s="101">
        <v>3907</v>
      </c>
      <c r="AW42" s="106">
        <f t="shared" si="47"/>
        <v>1.2E-2</v>
      </c>
      <c r="AX42" s="101">
        <v>2936</v>
      </c>
    </row>
    <row r="43" spans="1:50" s="70" customFormat="1" ht="14.85" customHeight="1" x14ac:dyDescent="0.45">
      <c r="A43" s="124" t="s">
        <v>18</v>
      </c>
      <c r="B43" s="91" t="s">
        <v>59</v>
      </c>
      <c r="C43" s="89" t="s">
        <v>54</v>
      </c>
      <c r="D43" s="86" t="s">
        <v>85</v>
      </c>
      <c r="E43" s="107">
        <f t="shared" si="24"/>
        <v>8.9999999999999993E-3</v>
      </c>
      <c r="F43" s="103">
        <v>7592</v>
      </c>
      <c r="G43" s="107">
        <f t="shared" si="25"/>
        <v>8.9999999999999993E-3</v>
      </c>
      <c r="H43" s="103">
        <v>7576</v>
      </c>
      <c r="I43" s="107">
        <f t="shared" si="26"/>
        <v>8.9999999999999993E-3</v>
      </c>
      <c r="J43" s="100">
        <v>7546</v>
      </c>
      <c r="K43" s="107">
        <f t="shared" si="27"/>
        <v>8.9999999999999993E-3</v>
      </c>
      <c r="L43" s="100">
        <v>7346</v>
      </c>
      <c r="M43" s="107">
        <f t="shared" si="28"/>
        <v>8.0000000000000002E-3</v>
      </c>
      <c r="N43" s="100">
        <v>6770</v>
      </c>
      <c r="P43" s="72"/>
      <c r="S43" s="124" t="s">
        <v>18</v>
      </c>
      <c r="T43" s="91" t="s">
        <v>59</v>
      </c>
      <c r="U43" s="89" t="s">
        <v>54</v>
      </c>
      <c r="V43" s="86" t="s">
        <v>85</v>
      </c>
      <c r="W43" s="107">
        <f t="shared" si="29"/>
        <v>6.0000000000000001E-3</v>
      </c>
      <c r="X43" s="100">
        <v>4224</v>
      </c>
      <c r="Y43" s="107">
        <f t="shared" si="31"/>
        <v>6.0000000000000001E-3</v>
      </c>
      <c r="Z43" s="100">
        <v>4213</v>
      </c>
      <c r="AA43" s="107">
        <f t="shared" si="33"/>
        <v>6.0000000000000001E-3</v>
      </c>
      <c r="AB43" s="100">
        <v>4200</v>
      </c>
      <c r="AC43" s="107">
        <f t="shared" si="35"/>
        <v>5.0000000000000001E-3</v>
      </c>
      <c r="AD43" s="100">
        <v>4127</v>
      </c>
      <c r="AE43" s="107">
        <f t="shared" si="37"/>
        <v>5.0000000000000001E-3</v>
      </c>
      <c r="AF43" s="100">
        <v>3807</v>
      </c>
      <c r="AK43" s="124" t="s">
        <v>18</v>
      </c>
      <c r="AL43" s="91" t="s">
        <v>59</v>
      </c>
      <c r="AM43" s="89" t="s">
        <v>54</v>
      </c>
      <c r="AN43" s="86" t="s">
        <v>85</v>
      </c>
      <c r="AO43" s="107">
        <f t="shared" si="39"/>
        <v>5.8999999999999997E-2</v>
      </c>
      <c r="AP43" s="100">
        <v>3368</v>
      </c>
      <c r="AQ43" s="107">
        <f t="shared" si="41"/>
        <v>5.8999999999999997E-2</v>
      </c>
      <c r="AR43" s="100">
        <v>3363</v>
      </c>
      <c r="AS43" s="107">
        <f t="shared" si="43"/>
        <v>5.8999999999999997E-2</v>
      </c>
      <c r="AT43" s="100">
        <v>3346</v>
      </c>
      <c r="AU43" s="107">
        <f t="shared" si="45"/>
        <v>5.6000000000000001E-2</v>
      </c>
      <c r="AV43" s="100">
        <v>3219</v>
      </c>
      <c r="AW43" s="107">
        <f t="shared" si="47"/>
        <v>5.1999999999999998E-2</v>
      </c>
      <c r="AX43" s="100">
        <v>2963</v>
      </c>
    </row>
    <row r="44" spans="1:50" s="70" customFormat="1" ht="14.85" customHeight="1" x14ac:dyDescent="0.45">
      <c r="A44" s="125"/>
      <c r="B44" s="91" t="s">
        <v>59</v>
      </c>
      <c r="C44" s="89" t="s">
        <v>56</v>
      </c>
      <c r="D44" s="86" t="s">
        <v>85</v>
      </c>
      <c r="E44" s="106">
        <f t="shared" si="24"/>
        <v>6.0000000000000001E-3</v>
      </c>
      <c r="F44" s="104">
        <v>3513</v>
      </c>
      <c r="G44" s="106">
        <f t="shared" si="25"/>
        <v>6.0000000000000001E-3</v>
      </c>
      <c r="H44" s="104">
        <v>3497</v>
      </c>
      <c r="I44" s="106">
        <f t="shared" si="26"/>
        <v>7.0000000000000001E-3</v>
      </c>
      <c r="J44" s="101">
        <v>4058</v>
      </c>
      <c r="K44" s="106">
        <f t="shared" si="27"/>
        <v>7.0000000000000001E-3</v>
      </c>
      <c r="L44" s="101">
        <v>4046</v>
      </c>
      <c r="M44" s="106">
        <f t="shared" si="28"/>
        <v>6.0000000000000001E-3</v>
      </c>
      <c r="N44" s="101">
        <v>3720</v>
      </c>
      <c r="P44" s="72"/>
      <c r="S44" s="125"/>
      <c r="T44" s="91" t="s">
        <v>59</v>
      </c>
      <c r="U44" s="89" t="s">
        <v>56</v>
      </c>
      <c r="V44" s="86" t="s">
        <v>85</v>
      </c>
      <c r="W44" s="106">
        <f t="shared" si="29"/>
        <v>2E-3</v>
      </c>
      <c r="X44" s="101">
        <v>1293</v>
      </c>
      <c r="Y44" s="106">
        <f t="shared" si="31"/>
        <v>2E-3</v>
      </c>
      <c r="Z44" s="101">
        <v>1278</v>
      </c>
      <c r="AA44" s="106">
        <f t="shared" si="33"/>
        <v>2E-3</v>
      </c>
      <c r="AB44" s="101">
        <v>1279</v>
      </c>
      <c r="AC44" s="106">
        <f t="shared" si="35"/>
        <v>2E-3</v>
      </c>
      <c r="AD44" s="101">
        <v>1213</v>
      </c>
      <c r="AE44" s="106">
        <f t="shared" si="37"/>
        <v>2E-3</v>
      </c>
      <c r="AF44" s="101">
        <v>1144</v>
      </c>
      <c r="AK44" s="125"/>
      <c r="AL44" s="91" t="s">
        <v>59</v>
      </c>
      <c r="AM44" s="89" t="s">
        <v>56</v>
      </c>
      <c r="AN44" s="86" t="s">
        <v>85</v>
      </c>
      <c r="AO44" s="106">
        <f t="shared" si="39"/>
        <v>5.0999999999999997E-2</v>
      </c>
      <c r="AP44" s="101">
        <v>2220</v>
      </c>
      <c r="AQ44" s="106">
        <f t="shared" si="41"/>
        <v>5.0999999999999997E-2</v>
      </c>
      <c r="AR44" s="101">
        <v>2219</v>
      </c>
      <c r="AS44" s="106">
        <f t="shared" si="43"/>
        <v>5.0999999999999997E-2</v>
      </c>
      <c r="AT44" s="101">
        <v>2209</v>
      </c>
      <c r="AU44" s="106">
        <f t="shared" si="45"/>
        <v>4.8000000000000001E-2</v>
      </c>
      <c r="AV44" s="101">
        <v>2087</v>
      </c>
      <c r="AW44" s="106">
        <f t="shared" si="47"/>
        <v>4.3999999999999997E-2</v>
      </c>
      <c r="AX44" s="101">
        <v>1906</v>
      </c>
    </row>
    <row r="45" spans="1:50" s="70" customFormat="1" ht="14.85" customHeight="1" x14ac:dyDescent="0.45">
      <c r="A45" s="126"/>
      <c r="B45" s="91" t="s">
        <v>59</v>
      </c>
      <c r="C45" s="89" t="s">
        <v>57</v>
      </c>
      <c r="D45" s="86" t="s">
        <v>85</v>
      </c>
      <c r="E45" s="106">
        <f t="shared" si="24"/>
        <v>1.7999999999999999E-2</v>
      </c>
      <c r="F45" s="104">
        <v>4079</v>
      </c>
      <c r="G45" s="106">
        <f t="shared" si="25"/>
        <v>1.7999999999999999E-2</v>
      </c>
      <c r="H45" s="104">
        <v>4079</v>
      </c>
      <c r="I45" s="106">
        <f t="shared" si="26"/>
        <v>1.4999999999999999E-2</v>
      </c>
      <c r="J45" s="101">
        <v>3488</v>
      </c>
      <c r="K45" s="106">
        <f t="shared" si="27"/>
        <v>1.4E-2</v>
      </c>
      <c r="L45" s="101">
        <v>3300</v>
      </c>
      <c r="M45" s="106">
        <f t="shared" si="28"/>
        <v>1.2999999999999999E-2</v>
      </c>
      <c r="N45" s="101">
        <v>3050</v>
      </c>
      <c r="P45" s="72"/>
      <c r="S45" s="126"/>
      <c r="T45" s="91" t="s">
        <v>59</v>
      </c>
      <c r="U45" s="89" t="s">
        <v>57</v>
      </c>
      <c r="V45" s="86" t="s">
        <v>85</v>
      </c>
      <c r="W45" s="106">
        <f t="shared" si="29"/>
        <v>1.2999999999999999E-2</v>
      </c>
      <c r="X45" s="101">
        <v>2931</v>
      </c>
      <c r="Y45" s="106">
        <f t="shared" si="31"/>
        <v>1.2999999999999999E-2</v>
      </c>
      <c r="Z45" s="101">
        <v>2935</v>
      </c>
      <c r="AA45" s="106">
        <f t="shared" si="33"/>
        <v>1.2999999999999999E-2</v>
      </c>
      <c r="AB45" s="101">
        <v>2921</v>
      </c>
      <c r="AC45" s="106">
        <f t="shared" si="35"/>
        <v>1.2999999999999999E-2</v>
      </c>
      <c r="AD45" s="101">
        <v>2914</v>
      </c>
      <c r="AE45" s="106">
        <f t="shared" si="37"/>
        <v>1.2E-2</v>
      </c>
      <c r="AF45" s="101">
        <v>2663</v>
      </c>
      <c r="AK45" s="126"/>
      <c r="AL45" s="91" t="s">
        <v>59</v>
      </c>
      <c r="AM45" s="89" t="s">
        <v>57</v>
      </c>
      <c r="AN45" s="86" t="s">
        <v>85</v>
      </c>
      <c r="AO45" s="106">
        <f t="shared" si="39"/>
        <v>8.5000000000000006E-2</v>
      </c>
      <c r="AP45" s="101">
        <v>1148</v>
      </c>
      <c r="AQ45" s="106">
        <f t="shared" si="41"/>
        <v>8.4000000000000005E-2</v>
      </c>
      <c r="AR45" s="101">
        <v>1144</v>
      </c>
      <c r="AS45" s="106">
        <f t="shared" si="43"/>
        <v>8.4000000000000005E-2</v>
      </c>
      <c r="AT45" s="101">
        <v>1137</v>
      </c>
      <c r="AU45" s="106">
        <f t="shared" si="45"/>
        <v>8.3000000000000004E-2</v>
      </c>
      <c r="AV45" s="101">
        <v>1132</v>
      </c>
      <c r="AW45" s="106">
        <f t="shared" si="47"/>
        <v>7.8E-2</v>
      </c>
      <c r="AX45" s="101">
        <v>1057</v>
      </c>
    </row>
    <row r="46" spans="1:50" s="70" customFormat="1" ht="14.85" customHeight="1" x14ac:dyDescent="0.45">
      <c r="A46" s="124" t="s">
        <v>17</v>
      </c>
      <c r="B46" s="91" t="s">
        <v>60</v>
      </c>
      <c r="C46" s="89" t="s">
        <v>54</v>
      </c>
      <c r="D46" s="86" t="s">
        <v>85</v>
      </c>
      <c r="E46" s="107">
        <f t="shared" si="24"/>
        <v>5.0000000000000001E-3</v>
      </c>
      <c r="F46" s="103">
        <v>12948</v>
      </c>
      <c r="G46" s="107">
        <f t="shared" si="25"/>
        <v>4.0000000000000001E-3</v>
      </c>
      <c r="H46" s="103">
        <v>11371</v>
      </c>
      <c r="I46" s="107">
        <f t="shared" si="26"/>
        <v>4.0000000000000001E-3</v>
      </c>
      <c r="J46" s="100">
        <v>9818</v>
      </c>
      <c r="K46" s="107">
        <f t="shared" si="27"/>
        <v>6.0000000000000001E-3</v>
      </c>
      <c r="L46" s="100">
        <v>15849</v>
      </c>
      <c r="M46" s="107">
        <f t="shared" si="28"/>
        <v>5.0000000000000001E-3</v>
      </c>
      <c r="N46" s="100">
        <v>12504</v>
      </c>
      <c r="P46" s="72"/>
      <c r="S46" s="124" t="s">
        <v>17</v>
      </c>
      <c r="T46" s="91" t="s">
        <v>60</v>
      </c>
      <c r="U46" s="89" t="s">
        <v>54</v>
      </c>
      <c r="V46" s="86" t="s">
        <v>85</v>
      </c>
      <c r="W46" s="107">
        <f t="shared" si="29"/>
        <v>4.0000000000000001E-3</v>
      </c>
      <c r="X46" s="100">
        <v>10313</v>
      </c>
      <c r="Y46" s="107">
        <f t="shared" si="31"/>
        <v>3.0000000000000001E-3</v>
      </c>
      <c r="Z46" s="100">
        <v>9062</v>
      </c>
      <c r="AA46" s="107">
        <f t="shared" si="33"/>
        <v>3.0000000000000001E-3</v>
      </c>
      <c r="AB46" s="100">
        <v>7924</v>
      </c>
      <c r="AC46" s="107">
        <f t="shared" si="35"/>
        <v>5.0000000000000001E-3</v>
      </c>
      <c r="AD46" s="100">
        <v>12607</v>
      </c>
      <c r="AE46" s="107">
        <f t="shared" si="37"/>
        <v>4.0000000000000001E-3</v>
      </c>
      <c r="AF46" s="100">
        <v>10792</v>
      </c>
      <c r="AK46" s="124" t="s">
        <v>17</v>
      </c>
      <c r="AL46" s="91" t="s">
        <v>60</v>
      </c>
      <c r="AM46" s="89" t="s">
        <v>54</v>
      </c>
      <c r="AN46" s="86" t="s">
        <v>85</v>
      </c>
      <c r="AO46" s="107">
        <f t="shared" si="39"/>
        <v>1.4999999999999999E-2</v>
      </c>
      <c r="AP46" s="100">
        <v>2635</v>
      </c>
      <c r="AQ46" s="107">
        <f t="shared" si="41"/>
        <v>1.4E-2</v>
      </c>
      <c r="AR46" s="100">
        <v>2309</v>
      </c>
      <c r="AS46" s="107">
        <f t="shared" si="43"/>
        <v>1.0999999999999999E-2</v>
      </c>
      <c r="AT46" s="100">
        <v>1894</v>
      </c>
      <c r="AU46" s="107">
        <f t="shared" si="45"/>
        <v>1.9E-2</v>
      </c>
      <c r="AV46" s="100">
        <v>3242</v>
      </c>
      <c r="AW46" s="107">
        <f t="shared" si="47"/>
        <v>1.0999999999999999E-2</v>
      </c>
      <c r="AX46" s="100">
        <v>1712</v>
      </c>
    </row>
    <row r="47" spans="1:50" s="70" customFormat="1" ht="14.85" customHeight="1" x14ac:dyDescent="0.45">
      <c r="A47" s="125"/>
      <c r="B47" s="91" t="s">
        <v>60</v>
      </c>
      <c r="C47" s="89" t="s">
        <v>56</v>
      </c>
      <c r="D47" s="86" t="s">
        <v>85</v>
      </c>
      <c r="E47" s="106">
        <f t="shared" si="24"/>
        <v>1E-3</v>
      </c>
      <c r="F47" s="104">
        <v>2802</v>
      </c>
      <c r="G47" s="106">
        <f t="shared" si="25"/>
        <v>1E-3</v>
      </c>
      <c r="H47" s="104">
        <v>2145</v>
      </c>
      <c r="I47" s="106">
        <f t="shared" si="26"/>
        <v>4.0000000000000001E-3</v>
      </c>
      <c r="J47" s="101">
        <v>8589</v>
      </c>
      <c r="K47" s="106">
        <f t="shared" si="27"/>
        <v>6.0000000000000001E-3</v>
      </c>
      <c r="L47" s="101">
        <v>11759</v>
      </c>
      <c r="M47" s="106">
        <f t="shared" si="28"/>
        <v>5.0000000000000001E-3</v>
      </c>
      <c r="N47" s="101">
        <v>10299</v>
      </c>
      <c r="P47" s="72"/>
      <c r="S47" s="125"/>
      <c r="T47" s="91" t="s">
        <v>60</v>
      </c>
      <c r="U47" s="89" t="s">
        <v>56</v>
      </c>
      <c r="V47" s="86" t="s">
        <v>85</v>
      </c>
      <c r="W47" s="106">
        <f t="shared" si="29"/>
        <v>1E-3</v>
      </c>
      <c r="X47" s="101">
        <v>1931</v>
      </c>
      <c r="Y47" s="106">
        <f t="shared" si="31"/>
        <v>1E-3</v>
      </c>
      <c r="Z47" s="101">
        <v>1442</v>
      </c>
      <c r="AA47" s="106">
        <f t="shared" si="33"/>
        <v>0</v>
      </c>
      <c r="AB47" s="101">
        <v>711</v>
      </c>
      <c r="AC47" s="106">
        <f t="shared" si="35"/>
        <v>2E-3</v>
      </c>
      <c r="AD47" s="101">
        <v>3030</v>
      </c>
      <c r="AE47" s="106">
        <f t="shared" si="37"/>
        <v>1E-3</v>
      </c>
      <c r="AF47" s="101">
        <v>1780</v>
      </c>
      <c r="AK47" s="125"/>
      <c r="AL47" s="91" t="s">
        <v>60</v>
      </c>
      <c r="AM47" s="89" t="s">
        <v>56</v>
      </c>
      <c r="AN47" s="86" t="s">
        <v>85</v>
      </c>
      <c r="AO47" s="106">
        <f t="shared" si="39"/>
        <v>7.0000000000000001E-3</v>
      </c>
      <c r="AP47" s="101">
        <v>871</v>
      </c>
      <c r="AQ47" s="106">
        <f t="shared" si="41"/>
        <v>5.0000000000000001E-3</v>
      </c>
      <c r="AR47" s="101">
        <v>703</v>
      </c>
      <c r="AS47" s="106">
        <f t="shared" si="43"/>
        <v>4.0000000000000001E-3</v>
      </c>
      <c r="AT47" s="101">
        <v>518</v>
      </c>
      <c r="AU47" s="106">
        <f t="shared" si="45"/>
        <v>8.0000000000000002E-3</v>
      </c>
      <c r="AV47" s="101">
        <v>1060</v>
      </c>
      <c r="AW47" s="106">
        <f t="shared" si="47"/>
        <v>3.0000000000000001E-3</v>
      </c>
      <c r="AX47" s="101">
        <v>425</v>
      </c>
    </row>
    <row r="48" spans="1:50" s="70" customFormat="1" ht="14.85" customHeight="1" x14ac:dyDescent="0.45">
      <c r="A48" s="126"/>
      <c r="B48" s="91" t="s">
        <v>60</v>
      </c>
      <c r="C48" s="89" t="s">
        <v>57</v>
      </c>
      <c r="D48" s="86" t="s">
        <v>85</v>
      </c>
      <c r="E48" s="106">
        <f t="shared" si="24"/>
        <v>2.1000000000000001E-2</v>
      </c>
      <c r="F48" s="104">
        <v>10146</v>
      </c>
      <c r="G48" s="106">
        <f t="shared" si="25"/>
        <v>1.9E-2</v>
      </c>
      <c r="H48" s="104">
        <v>9226</v>
      </c>
      <c r="I48" s="106">
        <f t="shared" si="26"/>
        <v>3.0000000000000001E-3</v>
      </c>
      <c r="J48" s="101">
        <v>1229</v>
      </c>
      <c r="K48" s="106">
        <f t="shared" si="27"/>
        <v>8.9999999999999993E-3</v>
      </c>
      <c r="L48" s="101">
        <v>4090</v>
      </c>
      <c r="M48" s="106">
        <f t="shared" si="28"/>
        <v>5.0000000000000001E-3</v>
      </c>
      <c r="N48" s="101">
        <v>2205</v>
      </c>
      <c r="P48" s="72"/>
      <c r="S48" s="126"/>
      <c r="T48" s="91" t="s">
        <v>60</v>
      </c>
      <c r="U48" s="89" t="s">
        <v>57</v>
      </c>
      <c r="V48" s="86" t="s">
        <v>85</v>
      </c>
      <c r="W48" s="106">
        <f t="shared" si="29"/>
        <v>1.9E-2</v>
      </c>
      <c r="X48" s="101">
        <v>8382</v>
      </c>
      <c r="Y48" s="106">
        <f t="shared" si="31"/>
        <v>1.7000000000000001E-2</v>
      </c>
      <c r="Z48" s="101">
        <v>7620</v>
      </c>
      <c r="AA48" s="106">
        <f t="shared" si="33"/>
        <v>1.6E-2</v>
      </c>
      <c r="AB48" s="101">
        <v>7213</v>
      </c>
      <c r="AC48" s="106">
        <f t="shared" si="35"/>
        <v>2.1999999999999999E-2</v>
      </c>
      <c r="AD48" s="101">
        <v>9577</v>
      </c>
      <c r="AE48" s="106">
        <f t="shared" si="37"/>
        <v>2.1000000000000001E-2</v>
      </c>
      <c r="AF48" s="101">
        <v>9012</v>
      </c>
      <c r="AK48" s="126"/>
      <c r="AL48" s="91" t="s">
        <v>60</v>
      </c>
      <c r="AM48" s="89" t="s">
        <v>57</v>
      </c>
      <c r="AN48" s="86" t="s">
        <v>85</v>
      </c>
      <c r="AO48" s="106">
        <f t="shared" si="39"/>
        <v>4.5999999999999999E-2</v>
      </c>
      <c r="AP48" s="101">
        <v>1764</v>
      </c>
      <c r="AQ48" s="106">
        <f t="shared" si="41"/>
        <v>4.2999999999999997E-2</v>
      </c>
      <c r="AR48" s="101">
        <v>1606</v>
      </c>
      <c r="AS48" s="106">
        <f t="shared" si="43"/>
        <v>3.6999999999999998E-2</v>
      </c>
      <c r="AT48" s="101">
        <v>1376</v>
      </c>
      <c r="AU48" s="106">
        <f t="shared" si="45"/>
        <v>0.06</v>
      </c>
      <c r="AV48" s="101">
        <v>2182</v>
      </c>
      <c r="AW48" s="106">
        <f t="shared" si="47"/>
        <v>3.6999999999999998E-2</v>
      </c>
      <c r="AX48" s="101">
        <v>1287</v>
      </c>
    </row>
    <row r="49" spans="1:50" s="70" customFormat="1" ht="14.85" customHeight="1" x14ac:dyDescent="0.45">
      <c r="A49" s="124" t="s">
        <v>16</v>
      </c>
      <c r="B49" s="91" t="s">
        <v>61</v>
      </c>
      <c r="C49" s="89" t="s">
        <v>54</v>
      </c>
      <c r="D49" s="86" t="s">
        <v>85</v>
      </c>
      <c r="E49" s="107">
        <f t="shared" si="24"/>
        <v>3.0000000000000001E-3</v>
      </c>
      <c r="F49" s="103">
        <v>4608</v>
      </c>
      <c r="G49" s="107">
        <f t="shared" si="25"/>
        <v>3.0000000000000001E-3</v>
      </c>
      <c r="H49" s="103">
        <v>4743</v>
      </c>
      <c r="I49" s="107">
        <f t="shared" si="26"/>
        <v>3.0000000000000001E-3</v>
      </c>
      <c r="J49" s="100">
        <v>3969</v>
      </c>
      <c r="K49" s="107">
        <f t="shared" si="27"/>
        <v>3.0000000000000001E-3</v>
      </c>
      <c r="L49" s="100">
        <v>4659</v>
      </c>
      <c r="M49" s="107">
        <f t="shared" si="28"/>
        <v>2E-3</v>
      </c>
      <c r="N49" s="100">
        <v>3640</v>
      </c>
      <c r="P49" s="72"/>
      <c r="S49" s="124" t="s">
        <v>16</v>
      </c>
      <c r="T49" s="91" t="s">
        <v>61</v>
      </c>
      <c r="U49" s="89" t="s">
        <v>54</v>
      </c>
      <c r="V49" s="86" t="s">
        <v>85</v>
      </c>
      <c r="W49" s="107">
        <f t="shared" si="29"/>
        <v>3.0000000000000001E-3</v>
      </c>
      <c r="X49" s="100">
        <v>3633</v>
      </c>
      <c r="Y49" s="107">
        <f t="shared" si="31"/>
        <v>3.0000000000000001E-3</v>
      </c>
      <c r="Z49" s="100">
        <v>3878</v>
      </c>
      <c r="AA49" s="107">
        <f t="shared" si="33"/>
        <v>2E-3</v>
      </c>
      <c r="AB49" s="100">
        <v>3331</v>
      </c>
      <c r="AC49" s="107">
        <f t="shared" si="35"/>
        <v>3.0000000000000001E-3</v>
      </c>
      <c r="AD49" s="100">
        <v>3765</v>
      </c>
      <c r="AE49" s="107">
        <f t="shared" si="37"/>
        <v>2E-3</v>
      </c>
      <c r="AF49" s="100">
        <v>3041</v>
      </c>
      <c r="AK49" s="124" t="s">
        <v>16</v>
      </c>
      <c r="AL49" s="91" t="s">
        <v>61</v>
      </c>
      <c r="AM49" s="89" t="s">
        <v>54</v>
      </c>
      <c r="AN49" s="86" t="s">
        <v>85</v>
      </c>
      <c r="AO49" s="107">
        <f t="shared" si="39"/>
        <v>0.01</v>
      </c>
      <c r="AP49" s="100">
        <v>975</v>
      </c>
      <c r="AQ49" s="107">
        <f t="shared" si="41"/>
        <v>8.0000000000000002E-3</v>
      </c>
      <c r="AR49" s="100">
        <v>865</v>
      </c>
      <c r="AS49" s="107">
        <f t="shared" si="43"/>
        <v>6.0000000000000001E-3</v>
      </c>
      <c r="AT49" s="100">
        <v>638</v>
      </c>
      <c r="AU49" s="107">
        <f t="shared" si="45"/>
        <v>8.9999999999999993E-3</v>
      </c>
      <c r="AV49" s="100">
        <v>894</v>
      </c>
      <c r="AW49" s="107">
        <f t="shared" si="47"/>
        <v>6.0000000000000001E-3</v>
      </c>
      <c r="AX49" s="100">
        <v>599</v>
      </c>
    </row>
    <row r="50" spans="1:50" s="70" customFormat="1" ht="14.85" customHeight="1" x14ac:dyDescent="0.45">
      <c r="A50" s="125"/>
      <c r="B50" s="91" t="s">
        <v>61</v>
      </c>
      <c r="C50" s="89" t="s">
        <v>56</v>
      </c>
      <c r="D50" s="86" t="s">
        <v>85</v>
      </c>
      <c r="E50" s="106">
        <f t="shared" si="24"/>
        <v>2E-3</v>
      </c>
      <c r="F50" s="104">
        <v>1929</v>
      </c>
      <c r="G50" s="106">
        <f t="shared" si="25"/>
        <v>2E-3</v>
      </c>
      <c r="H50" s="104">
        <v>2248</v>
      </c>
      <c r="I50" s="106">
        <f t="shared" si="26"/>
        <v>2E-3</v>
      </c>
      <c r="J50" s="101">
        <v>2207</v>
      </c>
      <c r="K50" s="106">
        <f t="shared" si="27"/>
        <v>2E-3</v>
      </c>
      <c r="L50" s="101">
        <v>2826</v>
      </c>
      <c r="M50" s="106">
        <f t="shared" si="28"/>
        <v>2E-3</v>
      </c>
      <c r="N50" s="101">
        <v>2548</v>
      </c>
      <c r="P50" s="72"/>
      <c r="S50" s="125"/>
      <c r="T50" s="91" t="s">
        <v>61</v>
      </c>
      <c r="U50" s="89" t="s">
        <v>56</v>
      </c>
      <c r="V50" s="86" t="s">
        <v>85</v>
      </c>
      <c r="W50" s="106">
        <f t="shared" si="29"/>
        <v>1E-3</v>
      </c>
      <c r="X50" s="101">
        <v>1327</v>
      </c>
      <c r="Y50" s="106">
        <f t="shared" si="31"/>
        <v>2E-3</v>
      </c>
      <c r="Z50" s="101">
        <v>1722</v>
      </c>
      <c r="AA50" s="106">
        <f t="shared" si="33"/>
        <v>1E-3</v>
      </c>
      <c r="AB50" s="101">
        <v>1390</v>
      </c>
      <c r="AC50" s="106">
        <f t="shared" si="35"/>
        <v>1E-3</v>
      </c>
      <c r="AD50" s="101">
        <v>1301</v>
      </c>
      <c r="AE50" s="106">
        <f t="shared" si="37"/>
        <v>1E-3</v>
      </c>
      <c r="AF50" s="101">
        <v>755</v>
      </c>
      <c r="AK50" s="125"/>
      <c r="AL50" s="91" t="s">
        <v>61</v>
      </c>
      <c r="AM50" s="89" t="s">
        <v>56</v>
      </c>
      <c r="AN50" s="86" t="s">
        <v>85</v>
      </c>
      <c r="AO50" s="106">
        <f t="shared" si="39"/>
        <v>8.0000000000000002E-3</v>
      </c>
      <c r="AP50" s="101">
        <v>602</v>
      </c>
      <c r="AQ50" s="106">
        <f t="shared" si="41"/>
        <v>7.0000000000000001E-3</v>
      </c>
      <c r="AR50" s="101">
        <v>526</v>
      </c>
      <c r="AS50" s="106">
        <f t="shared" si="43"/>
        <v>5.0000000000000001E-3</v>
      </c>
      <c r="AT50" s="101">
        <v>372</v>
      </c>
      <c r="AU50" s="106">
        <f t="shared" si="45"/>
        <v>7.0000000000000001E-3</v>
      </c>
      <c r="AV50" s="101">
        <v>532</v>
      </c>
      <c r="AW50" s="106">
        <f t="shared" si="47"/>
        <v>4.0000000000000001E-3</v>
      </c>
      <c r="AX50" s="101">
        <v>337</v>
      </c>
    </row>
    <row r="51" spans="1:50" s="70" customFormat="1" ht="14.85" customHeight="1" x14ac:dyDescent="0.45">
      <c r="A51" s="126"/>
      <c r="B51" s="84" t="s">
        <v>61</v>
      </c>
      <c r="C51" s="89" t="s">
        <v>57</v>
      </c>
      <c r="D51" s="86" t="s">
        <v>85</v>
      </c>
      <c r="E51" s="106">
        <f t="shared" si="24"/>
        <v>8.0000000000000002E-3</v>
      </c>
      <c r="F51" s="104">
        <v>2679</v>
      </c>
      <c r="G51" s="106">
        <f t="shared" si="25"/>
        <v>7.0000000000000001E-3</v>
      </c>
      <c r="H51" s="104">
        <v>2495</v>
      </c>
      <c r="I51" s="106">
        <f t="shared" si="26"/>
        <v>5.0000000000000001E-3</v>
      </c>
      <c r="J51" s="101">
        <v>1762</v>
      </c>
      <c r="K51" s="106">
        <f t="shared" si="27"/>
        <v>5.0000000000000001E-3</v>
      </c>
      <c r="L51" s="101">
        <v>1833</v>
      </c>
      <c r="M51" s="106">
        <f t="shared" si="28"/>
        <v>3.0000000000000001E-3</v>
      </c>
      <c r="N51" s="101">
        <v>1092</v>
      </c>
      <c r="P51" s="72"/>
      <c r="S51" s="126"/>
      <c r="T51" s="84" t="s">
        <v>61</v>
      </c>
      <c r="U51" s="89" t="s">
        <v>57</v>
      </c>
      <c r="V51" s="86" t="s">
        <v>85</v>
      </c>
      <c r="W51" s="106">
        <f t="shared" si="29"/>
        <v>7.0000000000000001E-3</v>
      </c>
      <c r="X51" s="101">
        <v>2306</v>
      </c>
      <c r="Y51" s="106">
        <f t="shared" si="31"/>
        <v>7.0000000000000001E-3</v>
      </c>
      <c r="Z51" s="101">
        <v>2156</v>
      </c>
      <c r="AA51" s="106">
        <f t="shared" si="33"/>
        <v>6.0000000000000001E-3</v>
      </c>
      <c r="AB51" s="101">
        <v>1941</v>
      </c>
      <c r="AC51" s="106">
        <f t="shared" si="35"/>
        <v>8.0000000000000002E-3</v>
      </c>
      <c r="AD51" s="101">
        <v>2464</v>
      </c>
      <c r="AE51" s="106">
        <f t="shared" si="37"/>
        <v>7.0000000000000001E-3</v>
      </c>
      <c r="AF51" s="101">
        <v>2286</v>
      </c>
      <c r="AK51" s="126"/>
      <c r="AL51" s="84" t="s">
        <v>61</v>
      </c>
      <c r="AM51" s="89" t="s">
        <v>57</v>
      </c>
      <c r="AN51" s="86" t="s">
        <v>85</v>
      </c>
      <c r="AO51" s="106">
        <f t="shared" si="39"/>
        <v>1.4E-2</v>
      </c>
      <c r="AP51" s="101">
        <v>373</v>
      </c>
      <c r="AQ51" s="106">
        <f t="shared" si="41"/>
        <v>1.2999999999999999E-2</v>
      </c>
      <c r="AR51" s="101">
        <v>339</v>
      </c>
      <c r="AS51" s="106">
        <f t="shared" si="43"/>
        <v>0.01</v>
      </c>
      <c r="AT51" s="101">
        <v>266</v>
      </c>
      <c r="AU51" s="106">
        <f t="shared" si="45"/>
        <v>1.4E-2</v>
      </c>
      <c r="AV51" s="101">
        <v>362</v>
      </c>
      <c r="AW51" s="106">
        <f t="shared" si="47"/>
        <v>0.01</v>
      </c>
      <c r="AX51" s="101">
        <v>262</v>
      </c>
    </row>
    <row r="52" spans="1:50" s="70" customFormat="1" x14ac:dyDescent="0.45"/>
    <row r="53" spans="1:50" x14ac:dyDescent="0.4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</row>
    <row r="54" spans="1:50" x14ac:dyDescent="0.4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</row>
    <row r="55" spans="1:50" x14ac:dyDescent="0.45">
      <c r="A55" s="2" t="s">
        <v>86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</row>
    <row r="56" spans="1:50" x14ac:dyDescent="0.45">
      <c r="A56" s="2"/>
      <c r="B56" s="2"/>
      <c r="C56" s="17"/>
      <c r="D56" s="14"/>
      <c r="E56" s="123">
        <v>43952</v>
      </c>
      <c r="F56" s="123"/>
      <c r="G56" s="130">
        <v>43831</v>
      </c>
      <c r="H56" s="130"/>
      <c r="I56" s="131">
        <v>43709</v>
      </c>
      <c r="J56" s="132"/>
      <c r="K56" s="131">
        <v>43586</v>
      </c>
      <c r="L56" s="132"/>
      <c r="M56" s="131">
        <v>43466</v>
      </c>
      <c r="N56" s="132"/>
      <c r="O56" s="131">
        <v>43344</v>
      </c>
      <c r="P56" s="132"/>
      <c r="Q56" s="131">
        <v>43221</v>
      </c>
      <c r="R56" s="132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</row>
    <row r="57" spans="1:50" x14ac:dyDescent="0.45">
      <c r="A57" s="18"/>
      <c r="B57" s="3"/>
      <c r="C57" s="4" t="s">
        <v>34</v>
      </c>
      <c r="D57" s="5" t="s">
        <v>35</v>
      </c>
      <c r="E57" s="5" t="s">
        <v>80</v>
      </c>
      <c r="F57" s="4" t="s">
        <v>81</v>
      </c>
      <c r="G57" s="35" t="s">
        <v>87</v>
      </c>
      <c r="H57" s="36" t="s">
        <v>88</v>
      </c>
      <c r="I57" s="35" t="s">
        <v>87</v>
      </c>
      <c r="J57" s="36" t="s">
        <v>88</v>
      </c>
      <c r="K57" s="35" t="s">
        <v>87</v>
      </c>
      <c r="L57" s="36" t="s">
        <v>88</v>
      </c>
      <c r="M57" s="35" t="s">
        <v>87</v>
      </c>
      <c r="N57" s="36" t="s">
        <v>88</v>
      </c>
      <c r="O57" s="35" t="s">
        <v>87</v>
      </c>
      <c r="P57" s="36" t="s">
        <v>88</v>
      </c>
      <c r="Q57" s="35" t="s">
        <v>87</v>
      </c>
      <c r="R57" s="36" t="s">
        <v>88</v>
      </c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</row>
    <row r="58" spans="1:50" ht="15" hidden="1" customHeight="1" x14ac:dyDescent="0.45">
      <c r="A58" s="3"/>
      <c r="B58" s="14" t="s">
        <v>42</v>
      </c>
      <c r="C58" s="4" t="s">
        <v>34</v>
      </c>
      <c r="D58" s="5" t="s">
        <v>35</v>
      </c>
      <c r="E58" s="5" t="s">
        <v>216</v>
      </c>
      <c r="F58" s="5" t="s">
        <v>217</v>
      </c>
      <c r="G58" s="34" t="s">
        <v>89</v>
      </c>
      <c r="H58" s="34" t="s">
        <v>90</v>
      </c>
      <c r="I58" s="34" t="s">
        <v>91</v>
      </c>
      <c r="J58" s="34" t="s">
        <v>92</v>
      </c>
      <c r="K58" s="34" t="s">
        <v>93</v>
      </c>
      <c r="L58" s="34" t="s">
        <v>94</v>
      </c>
      <c r="M58" s="34" t="s">
        <v>95</v>
      </c>
      <c r="N58" s="34" t="s">
        <v>96</v>
      </c>
      <c r="O58" s="34" t="s">
        <v>97</v>
      </c>
      <c r="P58" s="34" t="s">
        <v>98</v>
      </c>
      <c r="Q58" s="34" t="s">
        <v>99</v>
      </c>
      <c r="R58" s="34" t="s">
        <v>100</v>
      </c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</row>
    <row r="59" spans="1:50" x14ac:dyDescent="0.45">
      <c r="A59" s="127" t="s">
        <v>15</v>
      </c>
      <c r="B59" s="15" t="s">
        <v>53</v>
      </c>
      <c r="C59" s="6" t="s">
        <v>54</v>
      </c>
      <c r="D59" s="7" t="s">
        <v>86</v>
      </c>
      <c r="E59" s="8">
        <v>1</v>
      </c>
      <c r="F59" s="9">
        <v>24335442</v>
      </c>
      <c r="G59" s="8">
        <v>1</v>
      </c>
      <c r="H59" s="9">
        <v>24331161</v>
      </c>
      <c r="I59" s="8">
        <v>1</v>
      </c>
      <c r="J59" s="9">
        <v>24331161</v>
      </c>
      <c r="K59" s="8">
        <v>1</v>
      </c>
      <c r="L59" s="9">
        <v>24331081</v>
      </c>
      <c r="M59" s="8">
        <v>1</v>
      </c>
      <c r="N59" s="9">
        <v>24331081</v>
      </c>
      <c r="O59" s="8">
        <v>1</v>
      </c>
      <c r="P59" s="9">
        <v>24331081</v>
      </c>
      <c r="Q59" s="8">
        <v>1</v>
      </c>
      <c r="R59" s="9">
        <v>24331081</v>
      </c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</row>
    <row r="60" spans="1:50" x14ac:dyDescent="0.45">
      <c r="A60" s="127"/>
      <c r="B60" s="15" t="s">
        <v>53</v>
      </c>
      <c r="C60" s="10" t="s">
        <v>56</v>
      </c>
      <c r="D60" s="7" t="s">
        <v>86</v>
      </c>
      <c r="E60" s="11">
        <v>1</v>
      </c>
      <c r="F60" s="12">
        <v>2773400</v>
      </c>
      <c r="G60" s="11">
        <v>1</v>
      </c>
      <c r="H60" s="12">
        <v>2771336</v>
      </c>
      <c r="I60" s="11">
        <v>1</v>
      </c>
      <c r="J60" s="12">
        <v>2771336</v>
      </c>
      <c r="K60" s="11">
        <v>1</v>
      </c>
      <c r="L60" s="12">
        <v>2777556</v>
      </c>
      <c r="M60" s="11">
        <v>1</v>
      </c>
      <c r="N60" s="12">
        <v>2777556</v>
      </c>
      <c r="O60" s="11">
        <v>1</v>
      </c>
      <c r="P60" s="12">
        <v>2777556</v>
      </c>
      <c r="Q60" s="11">
        <v>1</v>
      </c>
      <c r="R60" s="12">
        <v>2777556</v>
      </c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</row>
    <row r="61" spans="1:50" x14ac:dyDescent="0.45">
      <c r="A61" s="127"/>
      <c r="B61" s="15" t="s">
        <v>53</v>
      </c>
      <c r="C61" s="10" t="s">
        <v>57</v>
      </c>
      <c r="D61" s="7" t="s">
        <v>86</v>
      </c>
      <c r="E61" s="11">
        <v>1</v>
      </c>
      <c r="F61" s="12">
        <v>21562042</v>
      </c>
      <c r="G61" s="11">
        <v>1</v>
      </c>
      <c r="H61" s="12">
        <v>21559825</v>
      </c>
      <c r="I61" s="11">
        <v>1</v>
      </c>
      <c r="J61" s="12">
        <v>21559825</v>
      </c>
      <c r="K61" s="11">
        <v>1</v>
      </c>
      <c r="L61" s="12">
        <v>21553525</v>
      </c>
      <c r="M61" s="11">
        <v>1</v>
      </c>
      <c r="N61" s="12">
        <v>21553525</v>
      </c>
      <c r="O61" s="11">
        <v>1</v>
      </c>
      <c r="P61" s="12">
        <v>21553525</v>
      </c>
      <c r="Q61" s="11">
        <v>1</v>
      </c>
      <c r="R61" s="12">
        <v>21553525</v>
      </c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</row>
    <row r="62" spans="1:50" x14ac:dyDescent="0.45">
      <c r="A62" s="124" t="s">
        <v>19</v>
      </c>
      <c r="B62" s="16" t="s">
        <v>58</v>
      </c>
      <c r="C62" s="10" t="s">
        <v>54</v>
      </c>
      <c r="D62" s="7" t="s">
        <v>86</v>
      </c>
      <c r="E62" s="13">
        <v>1</v>
      </c>
      <c r="F62" s="9">
        <v>13044627</v>
      </c>
      <c r="G62" s="13">
        <v>1</v>
      </c>
      <c r="H62" s="9">
        <v>13042586</v>
      </c>
      <c r="I62" s="13">
        <v>1</v>
      </c>
      <c r="J62" s="9">
        <v>13042586</v>
      </c>
      <c r="K62" s="13">
        <v>1</v>
      </c>
      <c r="L62" s="9">
        <v>13035893</v>
      </c>
      <c r="M62" s="13">
        <v>1</v>
      </c>
      <c r="N62" s="9">
        <v>13035893</v>
      </c>
      <c r="O62" s="13">
        <v>1</v>
      </c>
      <c r="P62" s="9">
        <v>13035893</v>
      </c>
      <c r="Q62" s="13">
        <v>1</v>
      </c>
      <c r="R62" s="9">
        <v>13035893</v>
      </c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</row>
    <row r="63" spans="1:50" x14ac:dyDescent="0.45">
      <c r="A63" s="125"/>
      <c r="B63" s="16" t="s">
        <v>58</v>
      </c>
      <c r="C63" s="10" t="s">
        <v>56</v>
      </c>
      <c r="D63" s="7" t="s">
        <v>86</v>
      </c>
      <c r="E63" s="11">
        <v>1</v>
      </c>
      <c r="F63" s="12">
        <v>2268442</v>
      </c>
      <c r="G63" s="11">
        <v>1</v>
      </c>
      <c r="H63" s="12">
        <v>2267078</v>
      </c>
      <c r="I63" s="11">
        <v>1</v>
      </c>
      <c r="J63" s="12">
        <v>2267078</v>
      </c>
      <c r="K63" s="11">
        <v>1</v>
      </c>
      <c r="L63" s="12">
        <v>2269730</v>
      </c>
      <c r="M63" s="11">
        <v>1</v>
      </c>
      <c r="N63" s="12">
        <v>2269730</v>
      </c>
      <c r="O63" s="11">
        <v>1</v>
      </c>
      <c r="P63" s="12">
        <v>2269730</v>
      </c>
      <c r="Q63" s="11">
        <v>1</v>
      </c>
      <c r="R63" s="12">
        <v>2269730</v>
      </c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</row>
    <row r="64" spans="1:50" x14ac:dyDescent="0.45">
      <c r="A64" s="126"/>
      <c r="B64" s="16" t="s">
        <v>58</v>
      </c>
      <c r="C64" s="10" t="s">
        <v>57</v>
      </c>
      <c r="D64" s="7" t="s">
        <v>86</v>
      </c>
      <c r="E64" s="11">
        <v>1</v>
      </c>
      <c r="F64" s="12">
        <v>10776185</v>
      </c>
      <c r="G64" s="11">
        <v>1</v>
      </c>
      <c r="H64" s="12">
        <v>10775508</v>
      </c>
      <c r="I64" s="11">
        <v>1</v>
      </c>
      <c r="J64" s="12">
        <v>10775508</v>
      </c>
      <c r="K64" s="11">
        <v>1</v>
      </c>
      <c r="L64" s="12">
        <v>10766163</v>
      </c>
      <c r="M64" s="11">
        <v>1</v>
      </c>
      <c r="N64" s="12">
        <v>10766163</v>
      </c>
      <c r="O64" s="11">
        <v>1</v>
      </c>
      <c r="P64" s="12">
        <v>10766163</v>
      </c>
      <c r="Q64" s="11">
        <v>1</v>
      </c>
      <c r="R64" s="12">
        <v>10766163</v>
      </c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</row>
    <row r="65" spans="1:46" x14ac:dyDescent="0.45">
      <c r="A65" s="124" t="s">
        <v>18</v>
      </c>
      <c r="B65" s="16" t="s">
        <v>59</v>
      </c>
      <c r="C65" s="10" t="s">
        <v>54</v>
      </c>
      <c r="D65" s="7" t="s">
        <v>86</v>
      </c>
      <c r="E65" s="13">
        <v>1</v>
      </c>
      <c r="F65" s="9">
        <v>1360559</v>
      </c>
      <c r="G65" s="13">
        <v>1</v>
      </c>
      <c r="H65" s="9">
        <v>1360085</v>
      </c>
      <c r="I65" s="13">
        <v>1</v>
      </c>
      <c r="J65" s="9">
        <v>1360085</v>
      </c>
      <c r="K65" s="13">
        <v>1</v>
      </c>
      <c r="L65" s="9">
        <v>1380192</v>
      </c>
      <c r="M65" s="13">
        <v>1</v>
      </c>
      <c r="N65" s="9">
        <v>1380192</v>
      </c>
      <c r="O65" s="13">
        <v>1</v>
      </c>
      <c r="P65" s="9">
        <v>1380192</v>
      </c>
      <c r="Q65" s="13">
        <v>1</v>
      </c>
      <c r="R65" s="9">
        <v>1380192</v>
      </c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</row>
    <row r="66" spans="1:46" x14ac:dyDescent="0.45">
      <c r="A66" s="125"/>
      <c r="B66" s="16" t="s">
        <v>59</v>
      </c>
      <c r="C66" s="10" t="s">
        <v>56</v>
      </c>
      <c r="D66" s="7" t="s">
        <v>86</v>
      </c>
      <c r="E66" s="11">
        <v>1</v>
      </c>
      <c r="F66" s="12">
        <v>115681</v>
      </c>
      <c r="G66" s="11">
        <v>1</v>
      </c>
      <c r="H66" s="12">
        <v>115507</v>
      </c>
      <c r="I66" s="11">
        <v>1</v>
      </c>
      <c r="J66" s="12">
        <v>115507</v>
      </c>
      <c r="K66" s="11">
        <v>1</v>
      </c>
      <c r="L66" s="12">
        <v>116564</v>
      </c>
      <c r="M66" s="11">
        <v>1</v>
      </c>
      <c r="N66" s="12">
        <v>116564</v>
      </c>
      <c r="O66" s="11">
        <v>1</v>
      </c>
      <c r="P66" s="12">
        <v>116564</v>
      </c>
      <c r="Q66" s="11">
        <v>1</v>
      </c>
      <c r="R66" s="12">
        <v>116564</v>
      </c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</row>
    <row r="67" spans="1:46" x14ac:dyDescent="0.45">
      <c r="A67" s="126"/>
      <c r="B67" s="16" t="s">
        <v>59</v>
      </c>
      <c r="C67" s="10" t="s">
        <v>57</v>
      </c>
      <c r="D67" s="7" t="s">
        <v>86</v>
      </c>
      <c r="E67" s="11">
        <v>1</v>
      </c>
      <c r="F67" s="12">
        <v>1244878</v>
      </c>
      <c r="G67" s="11">
        <v>1</v>
      </c>
      <c r="H67" s="12">
        <v>1244578</v>
      </c>
      <c r="I67" s="11">
        <v>1</v>
      </c>
      <c r="J67" s="12">
        <v>1244578</v>
      </c>
      <c r="K67" s="11">
        <v>1</v>
      </c>
      <c r="L67" s="12">
        <v>1263628</v>
      </c>
      <c r="M67" s="11">
        <v>1</v>
      </c>
      <c r="N67" s="12">
        <v>1263628</v>
      </c>
      <c r="O67" s="11">
        <v>1</v>
      </c>
      <c r="P67" s="12">
        <v>1263628</v>
      </c>
      <c r="Q67" s="11">
        <v>1</v>
      </c>
      <c r="R67" s="12">
        <v>1263628</v>
      </c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</row>
    <row r="68" spans="1:46" x14ac:dyDescent="0.45">
      <c r="A68" s="124" t="s">
        <v>17</v>
      </c>
      <c r="B68" s="16" t="s">
        <v>60</v>
      </c>
      <c r="C68" s="10" t="s">
        <v>54</v>
      </c>
      <c r="D68" s="7" t="s">
        <v>86</v>
      </c>
      <c r="E68" s="13">
        <v>1</v>
      </c>
      <c r="F68" s="9">
        <v>7852349</v>
      </c>
      <c r="G68" s="13">
        <v>1</v>
      </c>
      <c r="H68" s="9">
        <v>7850890</v>
      </c>
      <c r="I68" s="13">
        <v>1</v>
      </c>
      <c r="J68" s="9">
        <v>7850890</v>
      </c>
      <c r="K68" s="13">
        <v>1</v>
      </c>
      <c r="L68" s="9">
        <v>7839929</v>
      </c>
      <c r="M68" s="13">
        <v>1</v>
      </c>
      <c r="N68" s="9">
        <v>7839929</v>
      </c>
      <c r="O68" s="13">
        <v>1</v>
      </c>
      <c r="P68" s="9">
        <v>7839929</v>
      </c>
      <c r="Q68" s="13">
        <v>1</v>
      </c>
      <c r="R68" s="9">
        <v>7839929</v>
      </c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</row>
    <row r="69" spans="1:46" x14ac:dyDescent="0.45">
      <c r="A69" s="125"/>
      <c r="B69" s="16" t="s">
        <v>60</v>
      </c>
      <c r="C69" s="10" t="s">
        <v>56</v>
      </c>
      <c r="D69" s="7" t="s">
        <v>86</v>
      </c>
      <c r="E69" s="11">
        <v>1</v>
      </c>
      <c r="F69" s="12">
        <v>173177</v>
      </c>
      <c r="G69" s="11">
        <v>1</v>
      </c>
      <c r="H69" s="12">
        <v>172810</v>
      </c>
      <c r="I69" s="11">
        <v>1</v>
      </c>
      <c r="J69" s="12">
        <v>172810</v>
      </c>
      <c r="K69" s="11">
        <v>1</v>
      </c>
      <c r="L69" s="12">
        <v>174771</v>
      </c>
      <c r="M69" s="11">
        <v>1</v>
      </c>
      <c r="N69" s="12">
        <v>174771</v>
      </c>
      <c r="O69" s="11">
        <v>1</v>
      </c>
      <c r="P69" s="12">
        <v>174771</v>
      </c>
      <c r="Q69" s="11">
        <v>1</v>
      </c>
      <c r="R69" s="12">
        <v>174771</v>
      </c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</row>
    <row r="70" spans="1:46" x14ac:dyDescent="0.45">
      <c r="A70" s="126"/>
      <c r="B70" s="16" t="s">
        <v>60</v>
      </c>
      <c r="C70" s="10" t="s">
        <v>57</v>
      </c>
      <c r="D70" s="7" t="s">
        <v>86</v>
      </c>
      <c r="E70" s="11">
        <v>1</v>
      </c>
      <c r="F70" s="12">
        <v>7679172</v>
      </c>
      <c r="G70" s="11">
        <v>1</v>
      </c>
      <c r="H70" s="12">
        <v>7678080</v>
      </c>
      <c r="I70" s="11">
        <v>1</v>
      </c>
      <c r="J70" s="12">
        <v>7678080</v>
      </c>
      <c r="K70" s="11">
        <v>1</v>
      </c>
      <c r="L70" s="12">
        <v>7665158</v>
      </c>
      <c r="M70" s="11">
        <v>1</v>
      </c>
      <c r="N70" s="12">
        <v>7665158</v>
      </c>
      <c r="O70" s="11">
        <v>1</v>
      </c>
      <c r="P70" s="12">
        <v>7665158</v>
      </c>
      <c r="Q70" s="11">
        <v>1</v>
      </c>
      <c r="R70" s="12">
        <v>7665158</v>
      </c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</row>
    <row r="71" spans="1:46" x14ac:dyDescent="0.45">
      <c r="A71" s="124" t="s">
        <v>16</v>
      </c>
      <c r="B71" s="16" t="s">
        <v>61</v>
      </c>
      <c r="C71" s="10" t="s">
        <v>54</v>
      </c>
      <c r="D71" s="7" t="s">
        <v>86</v>
      </c>
      <c r="E71" s="13">
        <v>1</v>
      </c>
      <c r="F71" s="9">
        <v>2077907</v>
      </c>
      <c r="G71" s="13">
        <v>1</v>
      </c>
      <c r="H71" s="9">
        <v>2077600</v>
      </c>
      <c r="I71" s="13">
        <v>1</v>
      </c>
      <c r="J71" s="9">
        <v>2077600</v>
      </c>
      <c r="K71" s="13">
        <v>1</v>
      </c>
      <c r="L71" s="9">
        <v>2075067</v>
      </c>
      <c r="M71" s="13">
        <v>1</v>
      </c>
      <c r="N71" s="9">
        <v>2075067</v>
      </c>
      <c r="O71" s="13">
        <v>1</v>
      </c>
      <c r="P71" s="9">
        <v>2075067</v>
      </c>
      <c r="Q71" s="13">
        <v>1</v>
      </c>
      <c r="R71" s="9">
        <v>2075067</v>
      </c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</row>
    <row r="72" spans="1:46" x14ac:dyDescent="0.45">
      <c r="A72" s="125"/>
      <c r="B72" s="16" t="s">
        <v>61</v>
      </c>
      <c r="C72" s="10" t="s">
        <v>56</v>
      </c>
      <c r="D72" s="7" t="s">
        <v>86</v>
      </c>
      <c r="E72" s="11">
        <v>1</v>
      </c>
      <c r="F72" s="12">
        <v>216100</v>
      </c>
      <c r="G72" s="11">
        <v>1</v>
      </c>
      <c r="H72" s="12">
        <v>215941</v>
      </c>
      <c r="I72" s="11">
        <v>1</v>
      </c>
      <c r="J72" s="12">
        <v>215941</v>
      </c>
      <c r="K72" s="11">
        <v>1</v>
      </c>
      <c r="L72" s="12">
        <v>216491</v>
      </c>
      <c r="M72" s="11">
        <v>1</v>
      </c>
      <c r="N72" s="12">
        <v>216491</v>
      </c>
      <c r="O72" s="11">
        <v>1</v>
      </c>
      <c r="P72" s="12">
        <v>216491</v>
      </c>
      <c r="Q72" s="11">
        <v>1</v>
      </c>
      <c r="R72" s="12">
        <v>216491</v>
      </c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</row>
    <row r="73" spans="1:46" x14ac:dyDescent="0.45">
      <c r="A73" s="126"/>
      <c r="B73" s="15" t="s">
        <v>61</v>
      </c>
      <c r="C73" s="10" t="s">
        <v>57</v>
      </c>
      <c r="D73" s="7" t="s">
        <v>86</v>
      </c>
      <c r="E73" s="11">
        <v>1</v>
      </c>
      <c r="F73" s="12">
        <v>1861807</v>
      </c>
      <c r="G73" s="11">
        <v>1</v>
      </c>
      <c r="H73" s="12">
        <v>1861659</v>
      </c>
      <c r="I73" s="11">
        <v>1</v>
      </c>
      <c r="J73" s="12">
        <v>1861659</v>
      </c>
      <c r="K73" s="11">
        <v>1</v>
      </c>
      <c r="L73" s="12">
        <v>1858576</v>
      </c>
      <c r="M73" s="11">
        <v>1</v>
      </c>
      <c r="N73" s="12">
        <v>1858576</v>
      </c>
      <c r="O73" s="11">
        <v>1</v>
      </c>
      <c r="P73" s="12">
        <v>1858576</v>
      </c>
      <c r="Q73" s="11">
        <v>1</v>
      </c>
      <c r="R73" s="12">
        <v>1858576</v>
      </c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</row>
    <row r="74" spans="1:46" x14ac:dyDescent="0.4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</row>
    <row r="75" spans="1:46" x14ac:dyDescent="0.4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</row>
    <row r="76" spans="1:46" x14ac:dyDescent="0.4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</row>
    <row r="77" spans="1:46" x14ac:dyDescent="0.45">
      <c r="A77" s="2" t="s">
        <v>101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</row>
    <row r="78" spans="1:46" ht="16.5" customHeight="1" x14ac:dyDescent="0.45">
      <c r="A78" s="2"/>
      <c r="B78" s="2"/>
      <c r="C78" s="17"/>
      <c r="D78" s="14"/>
      <c r="E78" s="123">
        <v>43952</v>
      </c>
      <c r="F78" s="123"/>
      <c r="G78" s="130">
        <v>43831</v>
      </c>
      <c r="H78" s="130"/>
      <c r="I78" s="131">
        <v>43709</v>
      </c>
      <c r="J78" s="132"/>
      <c r="K78" s="131">
        <v>43586</v>
      </c>
      <c r="L78" s="132"/>
      <c r="M78" s="131">
        <v>43466</v>
      </c>
      <c r="N78" s="132"/>
      <c r="O78" s="131">
        <v>43344</v>
      </c>
      <c r="P78" s="132"/>
      <c r="Q78" s="131">
        <v>43221</v>
      </c>
      <c r="R78" s="132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</row>
    <row r="79" spans="1:46" x14ac:dyDescent="0.45">
      <c r="A79" s="18"/>
      <c r="B79" s="3"/>
      <c r="C79" s="4" t="s">
        <v>34</v>
      </c>
      <c r="D79" s="5" t="s">
        <v>35</v>
      </c>
      <c r="E79" s="5" t="s">
        <v>80</v>
      </c>
      <c r="F79" s="4" t="s">
        <v>81</v>
      </c>
      <c r="G79" s="35" t="s">
        <v>102</v>
      </c>
      <c r="H79" s="36" t="s">
        <v>103</v>
      </c>
      <c r="I79" s="35" t="s">
        <v>102</v>
      </c>
      <c r="J79" s="36" t="s">
        <v>103</v>
      </c>
      <c r="K79" s="35" t="s">
        <v>102</v>
      </c>
      <c r="L79" s="36" t="s">
        <v>103</v>
      </c>
      <c r="M79" s="35" t="s">
        <v>102</v>
      </c>
      <c r="N79" s="36" t="s">
        <v>103</v>
      </c>
      <c r="O79" s="35" t="s">
        <v>102</v>
      </c>
      <c r="P79" s="36" t="s">
        <v>103</v>
      </c>
      <c r="Q79" s="35" t="s">
        <v>102</v>
      </c>
      <c r="R79" s="36" t="s">
        <v>103</v>
      </c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</row>
    <row r="80" spans="1:46" ht="15" hidden="1" customHeight="1" x14ac:dyDescent="0.45">
      <c r="A80" s="3"/>
      <c r="B80" s="14" t="s">
        <v>42</v>
      </c>
      <c r="C80" s="4" t="s">
        <v>34</v>
      </c>
      <c r="D80" s="5" t="s">
        <v>35</v>
      </c>
      <c r="E80" s="5" t="s">
        <v>216</v>
      </c>
      <c r="F80" s="5" t="s">
        <v>217</v>
      </c>
      <c r="G80" s="34" t="s">
        <v>104</v>
      </c>
      <c r="H80" s="34" t="s">
        <v>105</v>
      </c>
      <c r="I80" s="34" t="s">
        <v>106</v>
      </c>
      <c r="J80" s="34" t="s">
        <v>107</v>
      </c>
      <c r="K80" s="34" t="s">
        <v>108</v>
      </c>
      <c r="L80" s="34" t="s">
        <v>109</v>
      </c>
      <c r="M80" s="34" t="s">
        <v>110</v>
      </c>
      <c r="N80" s="34" t="s">
        <v>111</v>
      </c>
      <c r="O80" s="34" t="s">
        <v>112</v>
      </c>
      <c r="P80" s="34" t="s">
        <v>113</v>
      </c>
      <c r="Q80" s="34" t="s">
        <v>114</v>
      </c>
      <c r="R80" s="34" t="s">
        <v>115</v>
      </c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</row>
    <row r="81" spans="1:46" x14ac:dyDescent="0.45">
      <c r="A81" s="127" t="s">
        <v>15</v>
      </c>
      <c r="B81" s="15" t="s">
        <v>53</v>
      </c>
      <c r="C81" s="6" t="s">
        <v>54</v>
      </c>
      <c r="D81" s="7" t="s">
        <v>116</v>
      </c>
      <c r="E81" s="8">
        <v>1</v>
      </c>
      <c r="F81" s="9">
        <v>1005849</v>
      </c>
      <c r="G81" s="8">
        <v>1</v>
      </c>
      <c r="H81" s="9">
        <v>1005853</v>
      </c>
      <c r="I81" s="8">
        <v>1</v>
      </c>
      <c r="J81" s="9">
        <v>1005115</v>
      </c>
      <c r="K81" s="8">
        <v>1</v>
      </c>
      <c r="L81" s="9">
        <v>1248817</v>
      </c>
      <c r="M81" s="8">
        <v>1</v>
      </c>
      <c r="N81" s="9">
        <v>1248817</v>
      </c>
      <c r="O81" s="8">
        <v>1</v>
      </c>
      <c r="P81" s="9">
        <v>1248817</v>
      </c>
      <c r="Q81" s="8">
        <v>1</v>
      </c>
      <c r="R81" s="9">
        <v>1248817</v>
      </c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</row>
    <row r="82" spans="1:46" x14ac:dyDescent="0.45">
      <c r="A82" s="127"/>
      <c r="B82" s="15" t="s">
        <v>53</v>
      </c>
      <c r="C82" s="10" t="s">
        <v>56</v>
      </c>
      <c r="D82" s="7" t="s">
        <v>116</v>
      </c>
      <c r="E82" s="11">
        <v>1</v>
      </c>
      <c r="F82" s="12">
        <v>312174</v>
      </c>
      <c r="G82" s="11">
        <v>1</v>
      </c>
      <c r="H82" s="12">
        <v>312173</v>
      </c>
      <c r="I82" s="11">
        <v>1</v>
      </c>
      <c r="J82" s="12">
        <v>311870</v>
      </c>
      <c r="K82" s="11">
        <v>1</v>
      </c>
      <c r="L82" s="12">
        <v>385150</v>
      </c>
      <c r="M82" s="11">
        <v>1</v>
      </c>
      <c r="N82" s="12">
        <v>385150</v>
      </c>
      <c r="O82" s="11">
        <v>1</v>
      </c>
      <c r="P82" s="12">
        <v>385150</v>
      </c>
      <c r="Q82" s="11">
        <v>1</v>
      </c>
      <c r="R82" s="12">
        <v>385150</v>
      </c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</row>
    <row r="83" spans="1:46" x14ac:dyDescent="0.45">
      <c r="A83" s="127"/>
      <c r="B83" s="15" t="s">
        <v>53</v>
      </c>
      <c r="C83" s="10" t="s">
        <v>57</v>
      </c>
      <c r="D83" s="7" t="s">
        <v>116</v>
      </c>
      <c r="E83" s="11">
        <v>1</v>
      </c>
      <c r="F83" s="12">
        <v>693675</v>
      </c>
      <c r="G83" s="11">
        <v>1</v>
      </c>
      <c r="H83" s="12">
        <v>693680</v>
      </c>
      <c r="I83" s="11">
        <v>1</v>
      </c>
      <c r="J83" s="12">
        <v>693245</v>
      </c>
      <c r="K83" s="11">
        <v>1</v>
      </c>
      <c r="L83" s="12">
        <v>863667</v>
      </c>
      <c r="M83" s="11">
        <v>1</v>
      </c>
      <c r="N83" s="12">
        <v>863667</v>
      </c>
      <c r="O83" s="11">
        <v>1</v>
      </c>
      <c r="P83" s="12">
        <v>863667</v>
      </c>
      <c r="Q83" s="11">
        <v>1</v>
      </c>
      <c r="R83" s="12">
        <v>863667</v>
      </c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</row>
    <row r="84" spans="1:46" x14ac:dyDescent="0.45">
      <c r="A84" s="124" t="s">
        <v>19</v>
      </c>
      <c r="B84" s="16" t="s">
        <v>58</v>
      </c>
      <c r="C84" s="10" t="s">
        <v>54</v>
      </c>
      <c r="D84" s="7" t="s">
        <v>116</v>
      </c>
      <c r="E84" s="13">
        <v>1</v>
      </c>
      <c r="F84" s="9">
        <v>638478</v>
      </c>
      <c r="G84" s="13">
        <v>1</v>
      </c>
      <c r="H84" s="9">
        <v>638491</v>
      </c>
      <c r="I84" s="13">
        <v>1</v>
      </c>
      <c r="J84" s="9">
        <v>638256</v>
      </c>
      <c r="K84" s="13">
        <v>1</v>
      </c>
      <c r="L84" s="9">
        <v>793634</v>
      </c>
      <c r="M84" s="13">
        <v>1</v>
      </c>
      <c r="N84" s="9">
        <v>793634</v>
      </c>
      <c r="O84" s="13">
        <v>1</v>
      </c>
      <c r="P84" s="9">
        <v>793634</v>
      </c>
      <c r="Q84" s="13">
        <v>1</v>
      </c>
      <c r="R84" s="9">
        <v>793634</v>
      </c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</row>
    <row r="85" spans="1:46" x14ac:dyDescent="0.45">
      <c r="A85" s="125"/>
      <c r="B85" s="16" t="s">
        <v>58</v>
      </c>
      <c r="C85" s="10" t="s">
        <v>56</v>
      </c>
      <c r="D85" s="7" t="s">
        <v>116</v>
      </c>
      <c r="E85" s="11">
        <v>1</v>
      </c>
      <c r="F85" s="12">
        <v>252146</v>
      </c>
      <c r="G85" s="11">
        <v>1</v>
      </c>
      <c r="H85" s="12">
        <v>252159</v>
      </c>
      <c r="I85" s="11">
        <v>1</v>
      </c>
      <c r="J85" s="12">
        <v>251980</v>
      </c>
      <c r="K85" s="11">
        <v>1</v>
      </c>
      <c r="L85" s="12">
        <v>311229</v>
      </c>
      <c r="M85" s="11">
        <v>1</v>
      </c>
      <c r="N85" s="12">
        <v>311229</v>
      </c>
      <c r="O85" s="11">
        <v>1</v>
      </c>
      <c r="P85" s="12">
        <v>311229</v>
      </c>
      <c r="Q85" s="11">
        <v>1</v>
      </c>
      <c r="R85" s="12">
        <v>311229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</row>
    <row r="86" spans="1:46" x14ac:dyDescent="0.45">
      <c r="A86" s="126"/>
      <c r="B86" s="16" t="s">
        <v>58</v>
      </c>
      <c r="C86" s="10" t="s">
        <v>57</v>
      </c>
      <c r="D86" s="7" t="s">
        <v>116</v>
      </c>
      <c r="E86" s="11">
        <v>1</v>
      </c>
      <c r="F86" s="12">
        <v>386332</v>
      </c>
      <c r="G86" s="11">
        <v>1</v>
      </c>
      <c r="H86" s="12">
        <v>386332</v>
      </c>
      <c r="I86" s="11">
        <v>1</v>
      </c>
      <c r="J86" s="12">
        <v>386276</v>
      </c>
      <c r="K86" s="11">
        <v>1</v>
      </c>
      <c r="L86" s="12">
        <v>482405</v>
      </c>
      <c r="M86" s="11">
        <v>1</v>
      </c>
      <c r="N86" s="12">
        <v>482405</v>
      </c>
      <c r="O86" s="11">
        <v>1</v>
      </c>
      <c r="P86" s="12">
        <v>482405</v>
      </c>
      <c r="Q86" s="11">
        <v>1</v>
      </c>
      <c r="R86" s="12">
        <v>482405</v>
      </c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</row>
    <row r="87" spans="1:46" x14ac:dyDescent="0.45">
      <c r="A87" s="124" t="s">
        <v>18</v>
      </c>
      <c r="B87" s="16" t="s">
        <v>59</v>
      </c>
      <c r="C87" s="10" t="s">
        <v>54</v>
      </c>
      <c r="D87" s="7" t="s">
        <v>116</v>
      </c>
      <c r="E87" s="13">
        <v>1</v>
      </c>
      <c r="F87" s="9">
        <v>62490</v>
      </c>
      <c r="G87" s="13">
        <v>1</v>
      </c>
      <c r="H87" s="9">
        <v>62469</v>
      </c>
      <c r="I87" s="13">
        <v>1</v>
      </c>
      <c r="J87" s="9">
        <v>62396</v>
      </c>
      <c r="K87" s="13">
        <v>1</v>
      </c>
      <c r="L87" s="9">
        <v>77653</v>
      </c>
      <c r="M87" s="13">
        <v>1</v>
      </c>
      <c r="N87" s="9">
        <v>77653</v>
      </c>
      <c r="O87" s="13">
        <v>1</v>
      </c>
      <c r="P87" s="9">
        <v>77653</v>
      </c>
      <c r="Q87" s="13">
        <v>1</v>
      </c>
      <c r="R87" s="9">
        <v>77653</v>
      </c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</row>
    <row r="88" spans="1:46" x14ac:dyDescent="0.45">
      <c r="A88" s="125"/>
      <c r="B88" s="16" t="s">
        <v>59</v>
      </c>
      <c r="C88" s="10" t="s">
        <v>56</v>
      </c>
      <c r="D88" s="7" t="s">
        <v>116</v>
      </c>
      <c r="E88" s="11">
        <v>1</v>
      </c>
      <c r="F88" s="12">
        <v>12298</v>
      </c>
      <c r="G88" s="11">
        <v>1</v>
      </c>
      <c r="H88" s="12">
        <v>12282</v>
      </c>
      <c r="I88" s="11">
        <v>1</v>
      </c>
      <c r="J88" s="12">
        <v>12262</v>
      </c>
      <c r="K88" s="11">
        <v>1</v>
      </c>
      <c r="L88" s="12">
        <v>15186</v>
      </c>
      <c r="M88" s="11">
        <v>1</v>
      </c>
      <c r="N88" s="12">
        <v>15186</v>
      </c>
      <c r="O88" s="11">
        <v>1</v>
      </c>
      <c r="P88" s="12">
        <v>15186</v>
      </c>
      <c r="Q88" s="11">
        <v>1</v>
      </c>
      <c r="R88" s="12">
        <v>15186</v>
      </c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</row>
    <row r="89" spans="1:46" x14ac:dyDescent="0.45">
      <c r="A89" s="126"/>
      <c r="B89" s="16" t="s">
        <v>59</v>
      </c>
      <c r="C89" s="10" t="s">
        <v>57</v>
      </c>
      <c r="D89" s="7" t="s">
        <v>116</v>
      </c>
      <c r="E89" s="11">
        <v>1</v>
      </c>
      <c r="F89" s="12">
        <v>50192</v>
      </c>
      <c r="G89" s="11">
        <v>1</v>
      </c>
      <c r="H89" s="12">
        <v>50187</v>
      </c>
      <c r="I89" s="11">
        <v>1</v>
      </c>
      <c r="J89" s="12">
        <v>50134</v>
      </c>
      <c r="K89" s="11">
        <v>1</v>
      </c>
      <c r="L89" s="12">
        <v>62467</v>
      </c>
      <c r="M89" s="11">
        <v>1</v>
      </c>
      <c r="N89" s="12">
        <v>62467</v>
      </c>
      <c r="O89" s="11">
        <v>1</v>
      </c>
      <c r="P89" s="12">
        <v>62467</v>
      </c>
      <c r="Q89" s="11">
        <v>1</v>
      </c>
      <c r="R89" s="12">
        <v>62467</v>
      </c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</row>
    <row r="90" spans="1:46" x14ac:dyDescent="0.45">
      <c r="A90" s="124" t="s">
        <v>17</v>
      </c>
      <c r="B90" s="16" t="s">
        <v>60</v>
      </c>
      <c r="C90" s="10" t="s">
        <v>54</v>
      </c>
      <c r="D90" s="7" t="s">
        <v>116</v>
      </c>
      <c r="E90" s="13">
        <v>1</v>
      </c>
      <c r="F90" s="9">
        <v>216180</v>
      </c>
      <c r="G90" s="13">
        <v>1</v>
      </c>
      <c r="H90" s="9">
        <v>216191</v>
      </c>
      <c r="I90" s="13">
        <v>1</v>
      </c>
      <c r="J90" s="9">
        <v>215811</v>
      </c>
      <c r="K90" s="13">
        <v>1</v>
      </c>
      <c r="L90" s="9">
        <v>267299</v>
      </c>
      <c r="M90" s="13">
        <v>1</v>
      </c>
      <c r="N90" s="9">
        <v>267299</v>
      </c>
      <c r="O90" s="13">
        <v>1</v>
      </c>
      <c r="P90" s="9">
        <v>267299</v>
      </c>
      <c r="Q90" s="13">
        <v>1</v>
      </c>
      <c r="R90" s="9">
        <v>267299</v>
      </c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</row>
    <row r="91" spans="1:46" x14ac:dyDescent="0.45">
      <c r="A91" s="125"/>
      <c r="B91" s="16" t="s">
        <v>60</v>
      </c>
      <c r="C91" s="10" t="s">
        <v>56</v>
      </c>
      <c r="D91" s="7" t="s">
        <v>116</v>
      </c>
      <c r="E91" s="11">
        <v>1</v>
      </c>
      <c r="F91" s="12">
        <v>25718</v>
      </c>
      <c r="G91" s="11">
        <v>1</v>
      </c>
      <c r="H91" s="12">
        <v>25720</v>
      </c>
      <c r="I91" s="11">
        <v>1</v>
      </c>
      <c r="J91" s="12">
        <v>25634</v>
      </c>
      <c r="K91" s="11">
        <v>1</v>
      </c>
      <c r="L91" s="12">
        <v>31719</v>
      </c>
      <c r="M91" s="11">
        <v>1</v>
      </c>
      <c r="N91" s="12">
        <v>31719</v>
      </c>
      <c r="O91" s="11">
        <v>1</v>
      </c>
      <c r="P91" s="12">
        <v>31719</v>
      </c>
      <c r="Q91" s="11">
        <v>1</v>
      </c>
      <c r="R91" s="12">
        <v>31719</v>
      </c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</row>
    <row r="92" spans="1:46" x14ac:dyDescent="0.45">
      <c r="A92" s="126"/>
      <c r="B92" s="16" t="s">
        <v>60</v>
      </c>
      <c r="C92" s="10" t="s">
        <v>57</v>
      </c>
      <c r="D92" s="7" t="s">
        <v>116</v>
      </c>
      <c r="E92" s="11">
        <v>1</v>
      </c>
      <c r="F92" s="12">
        <v>190462</v>
      </c>
      <c r="G92" s="11">
        <v>1</v>
      </c>
      <c r="H92" s="12">
        <v>190471</v>
      </c>
      <c r="I92" s="11">
        <v>1</v>
      </c>
      <c r="J92" s="12">
        <v>190177</v>
      </c>
      <c r="K92" s="11">
        <v>1</v>
      </c>
      <c r="L92" s="12">
        <v>235580</v>
      </c>
      <c r="M92" s="11">
        <v>1</v>
      </c>
      <c r="N92" s="12">
        <v>235580</v>
      </c>
      <c r="O92" s="11">
        <v>1</v>
      </c>
      <c r="P92" s="12">
        <v>235580</v>
      </c>
      <c r="Q92" s="11">
        <v>1</v>
      </c>
      <c r="R92" s="12">
        <v>235580</v>
      </c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</row>
    <row r="93" spans="1:46" x14ac:dyDescent="0.45">
      <c r="A93" s="124" t="s">
        <v>16</v>
      </c>
      <c r="B93" s="16" t="s">
        <v>61</v>
      </c>
      <c r="C93" s="10" t="s">
        <v>54</v>
      </c>
      <c r="D93" s="7" t="s">
        <v>116</v>
      </c>
      <c r="E93" s="13">
        <v>1</v>
      </c>
      <c r="F93" s="9">
        <v>88701</v>
      </c>
      <c r="G93" s="13">
        <v>1</v>
      </c>
      <c r="H93" s="9">
        <v>88702</v>
      </c>
      <c r="I93" s="13">
        <v>1</v>
      </c>
      <c r="J93" s="9">
        <v>88652</v>
      </c>
      <c r="K93" s="13">
        <v>1</v>
      </c>
      <c r="L93" s="9">
        <v>110231</v>
      </c>
      <c r="M93" s="13">
        <v>1</v>
      </c>
      <c r="N93" s="9">
        <v>110231</v>
      </c>
      <c r="O93" s="13">
        <v>1</v>
      </c>
      <c r="P93" s="9">
        <v>110231</v>
      </c>
      <c r="Q93" s="13">
        <v>1</v>
      </c>
      <c r="R93" s="9">
        <v>110231</v>
      </c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</row>
    <row r="94" spans="1:46" x14ac:dyDescent="0.45">
      <c r="A94" s="125"/>
      <c r="B94" s="16" t="s">
        <v>61</v>
      </c>
      <c r="C94" s="10" t="s">
        <v>56</v>
      </c>
      <c r="D94" s="7" t="s">
        <v>116</v>
      </c>
      <c r="E94" s="11">
        <v>1</v>
      </c>
      <c r="F94" s="12">
        <v>22012</v>
      </c>
      <c r="G94" s="11">
        <v>1</v>
      </c>
      <c r="H94" s="12">
        <v>22012</v>
      </c>
      <c r="I94" s="11">
        <v>1</v>
      </c>
      <c r="J94" s="12">
        <v>21994</v>
      </c>
      <c r="K94" s="11">
        <v>1</v>
      </c>
      <c r="L94" s="12">
        <v>27016</v>
      </c>
      <c r="M94" s="11">
        <v>1</v>
      </c>
      <c r="N94" s="12">
        <v>27016</v>
      </c>
      <c r="O94" s="11">
        <v>1</v>
      </c>
      <c r="P94" s="12">
        <v>27016</v>
      </c>
      <c r="Q94" s="11">
        <v>1</v>
      </c>
      <c r="R94" s="12">
        <v>27016</v>
      </c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</row>
    <row r="95" spans="1:46" x14ac:dyDescent="0.45">
      <c r="A95" s="126"/>
      <c r="B95" s="15" t="s">
        <v>61</v>
      </c>
      <c r="C95" s="10" t="s">
        <v>57</v>
      </c>
      <c r="D95" s="7" t="s">
        <v>116</v>
      </c>
      <c r="E95" s="11">
        <v>1</v>
      </c>
      <c r="F95" s="12">
        <v>66689</v>
      </c>
      <c r="G95" s="11">
        <v>1</v>
      </c>
      <c r="H95" s="12">
        <v>66690</v>
      </c>
      <c r="I95" s="11">
        <v>1</v>
      </c>
      <c r="J95" s="12">
        <v>66658</v>
      </c>
      <c r="K95" s="11">
        <v>1</v>
      </c>
      <c r="L95" s="12">
        <v>83215</v>
      </c>
      <c r="M95" s="11">
        <v>1</v>
      </c>
      <c r="N95" s="12">
        <v>83215</v>
      </c>
      <c r="O95" s="11">
        <v>1</v>
      </c>
      <c r="P95" s="12">
        <v>83215</v>
      </c>
      <c r="Q95" s="11">
        <v>1</v>
      </c>
      <c r="R95" s="12">
        <v>83215</v>
      </c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</row>
    <row r="96" spans="1:46" x14ac:dyDescent="0.4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</row>
    <row r="97" spans="1:46" x14ac:dyDescent="0.4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</row>
    <row r="98" spans="1:46" x14ac:dyDescent="0.45">
      <c r="A98" s="45" t="s">
        <v>117</v>
      </c>
      <c r="B98" s="1"/>
      <c r="C98" s="1"/>
      <c r="D98" s="70"/>
      <c r="E98" s="2" t="s">
        <v>118</v>
      </c>
      <c r="F98" s="2" t="s">
        <v>119</v>
      </c>
      <c r="G98" s="2" t="s">
        <v>118</v>
      </c>
      <c r="H98" s="2" t="s">
        <v>119</v>
      </c>
      <c r="I98" s="2" t="s">
        <v>118</v>
      </c>
      <c r="J98" s="2" t="s">
        <v>119</v>
      </c>
      <c r="K98" s="2" t="s">
        <v>118</v>
      </c>
      <c r="L98" s="2" t="s">
        <v>119</v>
      </c>
      <c r="M98" s="2" t="s">
        <v>118</v>
      </c>
      <c r="N98" s="2" t="s">
        <v>119</v>
      </c>
      <c r="O98" s="2" t="s">
        <v>120</v>
      </c>
      <c r="P98" s="2" t="s">
        <v>121</v>
      </c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</row>
    <row r="99" spans="1:46" x14ac:dyDescent="0.45">
      <c r="A99" s="46" t="s">
        <v>122</v>
      </c>
      <c r="B99" s="1"/>
      <c r="C99" s="70"/>
      <c r="D99" s="70"/>
      <c r="E99" s="1" t="s">
        <v>123</v>
      </c>
      <c r="F99" s="70" t="s">
        <v>124</v>
      </c>
      <c r="G99" s="1" t="s">
        <v>123</v>
      </c>
      <c r="H99" s="70" t="s">
        <v>124</v>
      </c>
      <c r="I99" s="1" t="s">
        <v>123</v>
      </c>
      <c r="J99" s="70" t="s">
        <v>124</v>
      </c>
      <c r="K99" s="1" t="s">
        <v>123</v>
      </c>
      <c r="L99" s="70" t="s">
        <v>124</v>
      </c>
      <c r="M99" s="1" t="s">
        <v>123</v>
      </c>
      <c r="N99" s="70" t="s">
        <v>124</v>
      </c>
      <c r="O99" s="70" t="s">
        <v>124</v>
      </c>
      <c r="P99" s="70" t="s">
        <v>125</v>
      </c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</row>
    <row r="100" spans="1:46" x14ac:dyDescent="0.45">
      <c r="A100" s="46" t="s">
        <v>126</v>
      </c>
      <c r="B100" s="1"/>
      <c r="C100" s="70"/>
      <c r="D100" s="70"/>
      <c r="E100" s="1" t="s">
        <v>127</v>
      </c>
      <c r="F100" s="70" t="s">
        <v>128</v>
      </c>
      <c r="G100" s="1" t="s">
        <v>127</v>
      </c>
      <c r="H100" s="70" t="s">
        <v>128</v>
      </c>
      <c r="I100" s="1" t="s">
        <v>127</v>
      </c>
      <c r="J100" s="70" t="s">
        <v>128</v>
      </c>
      <c r="K100" s="1" t="s">
        <v>127</v>
      </c>
      <c r="L100" s="70" t="s">
        <v>128</v>
      </c>
      <c r="M100" s="1" t="s">
        <v>127</v>
      </c>
      <c r="N100" s="70" t="s">
        <v>128</v>
      </c>
      <c r="O100" s="70" t="s">
        <v>128</v>
      </c>
      <c r="P100" s="70" t="s">
        <v>125</v>
      </c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</row>
    <row r="101" spans="1:46" x14ac:dyDescent="0.45">
      <c r="A101" s="46" t="s">
        <v>129</v>
      </c>
      <c r="B101" s="1"/>
      <c r="C101" s="70"/>
      <c r="D101" s="70"/>
      <c r="E101" s="1" t="s">
        <v>130</v>
      </c>
      <c r="F101" s="1" t="s">
        <v>131</v>
      </c>
      <c r="G101" s="1" t="s">
        <v>130</v>
      </c>
      <c r="H101" s="1" t="s">
        <v>131</v>
      </c>
      <c r="I101" s="1" t="s">
        <v>130</v>
      </c>
      <c r="J101" s="1" t="s">
        <v>131</v>
      </c>
      <c r="K101" s="1" t="s">
        <v>130</v>
      </c>
      <c r="L101" s="1" t="s">
        <v>131</v>
      </c>
      <c r="M101" s="1" t="s">
        <v>130</v>
      </c>
      <c r="N101" s="1" t="s">
        <v>131</v>
      </c>
      <c r="O101" s="1" t="s">
        <v>131</v>
      </c>
      <c r="P101" s="1" t="s">
        <v>132</v>
      </c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</row>
    <row r="102" spans="1:46" x14ac:dyDescent="0.45">
      <c r="A102" s="46" t="s">
        <v>129</v>
      </c>
      <c r="B102" s="1"/>
      <c r="C102" s="70"/>
      <c r="D102" s="70"/>
      <c r="E102" s="1" t="s">
        <v>133</v>
      </c>
      <c r="F102" s="1" t="s">
        <v>130</v>
      </c>
      <c r="G102" s="1" t="s">
        <v>133</v>
      </c>
      <c r="H102" s="1" t="s">
        <v>130</v>
      </c>
      <c r="I102" s="1" t="s">
        <v>133</v>
      </c>
      <c r="J102" s="1" t="s">
        <v>130</v>
      </c>
      <c r="K102" s="1" t="s">
        <v>133</v>
      </c>
      <c r="L102" s="1" t="s">
        <v>130</v>
      </c>
      <c r="M102" s="1" t="s">
        <v>133</v>
      </c>
      <c r="N102" s="1" t="s">
        <v>130</v>
      </c>
      <c r="O102" s="1" t="s">
        <v>130</v>
      </c>
      <c r="P102" s="1" t="s">
        <v>134</v>
      </c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</row>
    <row r="103" spans="1:46" x14ac:dyDescent="0.4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</row>
    <row r="104" spans="1:46" x14ac:dyDescent="0.45">
      <c r="A104" s="49" t="s">
        <v>135</v>
      </c>
      <c r="B104" s="70"/>
      <c r="C104" s="70"/>
      <c r="D104" s="70"/>
      <c r="E104" s="2" t="s">
        <v>136</v>
      </c>
      <c r="F104" s="70"/>
      <c r="G104" s="2" t="s">
        <v>136</v>
      </c>
      <c r="H104" s="70"/>
      <c r="I104" s="2" t="s">
        <v>136</v>
      </c>
      <c r="J104" s="70"/>
      <c r="K104" s="2" t="s">
        <v>136</v>
      </c>
      <c r="L104" s="70"/>
      <c r="M104" s="2" t="s">
        <v>136</v>
      </c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</row>
    <row r="105" spans="1:46" x14ac:dyDescent="0.45">
      <c r="A105" s="46" t="s">
        <v>68</v>
      </c>
      <c r="B105" s="70"/>
      <c r="C105" s="70"/>
      <c r="D105" s="70"/>
      <c r="E105" s="70" t="s">
        <v>68</v>
      </c>
      <c r="F105" s="70"/>
      <c r="G105" s="70" t="s">
        <v>68</v>
      </c>
      <c r="H105" s="70"/>
      <c r="I105" s="70" t="s">
        <v>68</v>
      </c>
      <c r="J105" s="70"/>
      <c r="K105" s="70" t="s">
        <v>68</v>
      </c>
      <c r="L105" s="70"/>
      <c r="M105" s="70" t="s">
        <v>68</v>
      </c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</row>
    <row r="106" spans="1:46" x14ac:dyDescent="0.45">
      <c r="A106" s="46" t="s">
        <v>137</v>
      </c>
      <c r="B106" s="70"/>
      <c r="C106" s="70"/>
      <c r="D106" s="70"/>
      <c r="E106" s="70" t="s">
        <v>138</v>
      </c>
      <c r="F106" s="70"/>
      <c r="G106" s="70" t="s">
        <v>138</v>
      </c>
      <c r="H106" s="70"/>
      <c r="I106" s="70" t="s">
        <v>138</v>
      </c>
      <c r="J106" s="70"/>
      <c r="K106" s="70" t="s">
        <v>138</v>
      </c>
      <c r="L106" s="70"/>
      <c r="M106" s="70" t="s">
        <v>138</v>
      </c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</row>
    <row r="107" spans="1:46" x14ac:dyDescent="0.45">
      <c r="A107" s="46" t="s">
        <v>139</v>
      </c>
      <c r="B107" s="70"/>
      <c r="C107" s="70"/>
      <c r="D107" s="70"/>
      <c r="E107" s="70" t="s">
        <v>140</v>
      </c>
      <c r="F107" s="70"/>
      <c r="G107" s="70" t="s">
        <v>140</v>
      </c>
      <c r="H107" s="70"/>
      <c r="I107" s="70" t="s">
        <v>140</v>
      </c>
      <c r="J107" s="70"/>
      <c r="K107" s="70" t="s">
        <v>140</v>
      </c>
      <c r="L107" s="70"/>
      <c r="M107" s="70" t="s">
        <v>140</v>
      </c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</row>
    <row r="108" spans="1:46" x14ac:dyDescent="0.45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</row>
    <row r="109" spans="1:46" x14ac:dyDescent="0.45">
      <c r="A109" s="2" t="s">
        <v>42</v>
      </c>
      <c r="B109" s="2" t="s">
        <v>141</v>
      </c>
      <c r="C109" s="2" t="s">
        <v>69</v>
      </c>
      <c r="D109" s="2"/>
      <c r="E109" s="2" t="s">
        <v>142</v>
      </c>
      <c r="F109" s="70"/>
      <c r="G109" s="2" t="s">
        <v>142</v>
      </c>
      <c r="H109" s="70"/>
      <c r="I109" s="2" t="s">
        <v>142</v>
      </c>
      <c r="J109" s="70"/>
      <c r="K109" s="2" t="s">
        <v>142</v>
      </c>
      <c r="L109" s="70"/>
      <c r="M109" s="2" t="s">
        <v>142</v>
      </c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</row>
    <row r="110" spans="1:46" x14ac:dyDescent="0.45">
      <c r="A110" s="70" t="s">
        <v>58</v>
      </c>
      <c r="B110" s="70" t="s">
        <v>143</v>
      </c>
      <c r="C110" s="70" t="s">
        <v>19</v>
      </c>
      <c r="D110" s="70"/>
      <c r="E110" s="70" t="s">
        <v>144</v>
      </c>
      <c r="F110" s="70"/>
      <c r="G110" s="70" t="s">
        <v>144</v>
      </c>
      <c r="H110" s="70"/>
      <c r="I110" s="70" t="s">
        <v>144</v>
      </c>
      <c r="J110" s="70"/>
      <c r="K110" s="70" t="s">
        <v>144</v>
      </c>
      <c r="L110" s="70"/>
      <c r="M110" s="70" t="s">
        <v>144</v>
      </c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</row>
    <row r="111" spans="1:46" x14ac:dyDescent="0.45">
      <c r="A111" s="70" t="s">
        <v>59</v>
      </c>
      <c r="B111" s="70" t="s">
        <v>145</v>
      </c>
      <c r="C111" s="70" t="s">
        <v>18</v>
      </c>
      <c r="D111" s="70"/>
      <c r="E111" s="70" t="s">
        <v>146</v>
      </c>
      <c r="F111" s="70"/>
      <c r="G111" s="70" t="s">
        <v>146</v>
      </c>
      <c r="H111" s="70"/>
      <c r="I111" s="70" t="s">
        <v>146</v>
      </c>
      <c r="J111" s="70"/>
      <c r="K111" s="70" t="s">
        <v>146</v>
      </c>
      <c r="L111" s="70"/>
      <c r="M111" s="70" t="s">
        <v>146</v>
      </c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</row>
    <row r="112" spans="1:46" x14ac:dyDescent="0.45">
      <c r="A112" s="70" t="s">
        <v>60</v>
      </c>
      <c r="B112" s="70" t="s">
        <v>147</v>
      </c>
      <c r="C112" s="70" t="s">
        <v>17</v>
      </c>
      <c r="D112" s="70"/>
      <c r="E112" s="70" t="s">
        <v>148</v>
      </c>
      <c r="F112" s="70"/>
      <c r="G112" s="70" t="s">
        <v>148</v>
      </c>
      <c r="H112" s="70"/>
      <c r="I112" s="70" t="s">
        <v>148</v>
      </c>
      <c r="J112" s="70"/>
      <c r="K112" s="70" t="s">
        <v>148</v>
      </c>
      <c r="L112" s="70"/>
      <c r="M112" s="70" t="s">
        <v>148</v>
      </c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</row>
    <row r="113" spans="1:46" x14ac:dyDescent="0.45">
      <c r="A113" s="70" t="s">
        <v>61</v>
      </c>
      <c r="B113" s="70" t="s">
        <v>149</v>
      </c>
      <c r="C113" s="70" t="s">
        <v>16</v>
      </c>
      <c r="D113" s="70"/>
      <c r="E113" s="70" t="s">
        <v>150</v>
      </c>
      <c r="F113" s="70"/>
      <c r="G113" s="70" t="s">
        <v>150</v>
      </c>
      <c r="H113" s="70"/>
      <c r="I113" s="70" t="s">
        <v>150</v>
      </c>
      <c r="J113" s="70"/>
      <c r="K113" s="70" t="s">
        <v>150</v>
      </c>
      <c r="L113" s="70"/>
      <c r="M113" s="70" t="s">
        <v>150</v>
      </c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</row>
    <row r="114" spans="1:46" x14ac:dyDescent="0.45">
      <c r="A114" s="70" t="s">
        <v>53</v>
      </c>
      <c r="B114" s="70"/>
      <c r="C114" s="70" t="s">
        <v>151</v>
      </c>
      <c r="D114" s="70"/>
      <c r="E114" s="70" t="s">
        <v>152</v>
      </c>
      <c r="F114" s="70"/>
      <c r="G114" s="70" t="s">
        <v>152</v>
      </c>
      <c r="H114" s="70"/>
      <c r="I114" s="70" t="s">
        <v>152</v>
      </c>
      <c r="J114" s="70"/>
      <c r="K114" s="70" t="s">
        <v>152</v>
      </c>
      <c r="L114" s="70"/>
      <c r="M114" s="70" t="s">
        <v>152</v>
      </c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</row>
  </sheetData>
  <sheetProtection formatCells="0" formatColumns="0" formatRows="0" sort="0" autoFilter="0"/>
  <mergeCells count="72">
    <mergeCell ref="AK26:AK28"/>
    <mergeCell ref="AQ34:AR34"/>
    <mergeCell ref="AO34:AP34"/>
    <mergeCell ref="S46:S48"/>
    <mergeCell ref="S49:S51"/>
    <mergeCell ref="AQ11:AR11"/>
    <mergeCell ref="AK40:AK42"/>
    <mergeCell ref="AK43:AK45"/>
    <mergeCell ref="AK46:AK48"/>
    <mergeCell ref="AK49:AK51"/>
    <mergeCell ref="S37:S39"/>
    <mergeCell ref="S40:S42"/>
    <mergeCell ref="S43:S45"/>
    <mergeCell ref="AK14:AK16"/>
    <mergeCell ref="AO11:AP11"/>
    <mergeCell ref="AK37:AK39"/>
    <mergeCell ref="AK17:AK19"/>
    <mergeCell ref="AK20:AK22"/>
    <mergeCell ref="AK23:AK25"/>
    <mergeCell ref="A37:A39"/>
    <mergeCell ref="A40:A42"/>
    <mergeCell ref="A43:A45"/>
    <mergeCell ref="A46:A48"/>
    <mergeCell ref="A49:A51"/>
    <mergeCell ref="O78:P78"/>
    <mergeCell ref="Q78:R78"/>
    <mergeCell ref="A93:A95"/>
    <mergeCell ref="A65:A67"/>
    <mergeCell ref="A68:A70"/>
    <mergeCell ref="A71:A73"/>
    <mergeCell ref="A84:A86"/>
    <mergeCell ref="A81:A83"/>
    <mergeCell ref="K78:L78"/>
    <mergeCell ref="M78:N78"/>
    <mergeCell ref="I78:J78"/>
    <mergeCell ref="G78:H78"/>
    <mergeCell ref="E78:F78"/>
    <mergeCell ref="A87:A89"/>
    <mergeCell ref="A90:A92"/>
    <mergeCell ref="O56:P56"/>
    <mergeCell ref="Q56:R56"/>
    <mergeCell ref="A59:A61"/>
    <mergeCell ref="A62:A64"/>
    <mergeCell ref="K56:L56"/>
    <mergeCell ref="G56:H56"/>
    <mergeCell ref="M56:N56"/>
    <mergeCell ref="I56:J56"/>
    <mergeCell ref="E56:F56"/>
    <mergeCell ref="G11:H11"/>
    <mergeCell ref="I11:J11"/>
    <mergeCell ref="K11:L11"/>
    <mergeCell ref="M11:N11"/>
    <mergeCell ref="A14:A16"/>
    <mergeCell ref="E11:F11"/>
    <mergeCell ref="A17:A19"/>
    <mergeCell ref="A20:A22"/>
    <mergeCell ref="A23:A25"/>
    <mergeCell ref="A26:A28"/>
    <mergeCell ref="G34:H34"/>
    <mergeCell ref="E34:F34"/>
    <mergeCell ref="I34:J34"/>
    <mergeCell ref="K34:L34"/>
    <mergeCell ref="M34:N34"/>
    <mergeCell ref="Y11:Z11"/>
    <mergeCell ref="S23:S25"/>
    <mergeCell ref="W34:X34"/>
    <mergeCell ref="S26:S28"/>
    <mergeCell ref="Y34:Z34"/>
    <mergeCell ref="S14:S16"/>
    <mergeCell ref="S17:S19"/>
    <mergeCell ref="S20:S22"/>
    <mergeCell ref="W11:X11"/>
  </mergeCells>
  <hyperlinks>
    <hyperlink ref="A2" location="Premise_Base_Nation" display="Premise_Base_Nation" xr:uid="{0783EA6E-0F5D-4213-92DB-729E09C1E415}"/>
    <hyperlink ref="A3" location="Premise_Unmatched_Nation" display="Premise_Unmatched_Nation" xr:uid="{278BF34A-08B2-4889-96B7-B0BBBE80B274}"/>
    <hyperlink ref="A4" location="Geographic_Landmass_Nation" display="Geographic_Landmass_Nation" xr:uid="{F3A877D3-657B-45B1-BC41-E08858489161}"/>
    <hyperlink ref="A5" location="ABroad_Nation" display="ABroad_Nation" xr:uid="{44E8DBB6-DDE5-4227-AA0C-70C2B415C3A5}"/>
    <hyperlink ref="A6" location="Mobile_Threshold" display="Mobile_Threshold" xr:uid="{97E8BF9B-77DF-4863-B028-2F4BA2F8A3EC}"/>
    <hyperlink ref="A8" location="ONS_Code_Nation" display="ONS_Code_Nation" xr:uid="{0848E77D-A03A-461A-8E44-BE29179EE85B}"/>
    <hyperlink ref="A7" location="Mobile_coverage_definitions" display="Mobile_coverage_definitions" xr:uid="{99A1075C-006D-4E09-A549-318A520B7E68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B6FC5A8-AD0C-4480-AD0E-0C249A62220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56</vt:i4>
      </vt:variant>
    </vt:vector>
  </HeadingPairs>
  <TitlesOfParts>
    <vt:vector size="60" baseType="lpstr">
      <vt:lpstr>About</vt:lpstr>
      <vt:lpstr>Fixed Coverage</vt:lpstr>
      <vt:lpstr>Mobile Coverage </vt:lpstr>
      <vt:lpstr>Notes</vt:lpstr>
      <vt:lpstr>ABroad_Nation</vt:lpstr>
      <vt:lpstr>basic_all</vt:lpstr>
      <vt:lpstr>'Fixed Coverage'!Below_USO_Commercial</vt:lpstr>
      <vt:lpstr>'Fixed Coverage'!Below_USO_Nation</vt:lpstr>
      <vt:lpstr>'Fixed Coverage'!Below_USO_Residential</vt:lpstr>
      <vt:lpstr>car_4G_all</vt:lpstr>
      <vt:lpstr>car_4G_none</vt:lpstr>
      <vt:lpstr>car_outdoor_all</vt:lpstr>
      <vt:lpstr>car_voice_all</vt:lpstr>
      <vt:lpstr>car_voice_none</vt:lpstr>
      <vt:lpstr>full_fibre_all</vt:lpstr>
      <vt:lpstr>'Fixed Coverage'!Full_Fibre_Commercial</vt:lpstr>
      <vt:lpstr>'Fixed Coverage'!Full_Fibre_Nation</vt:lpstr>
      <vt:lpstr>'Fixed Coverage'!Full_Fibre_Residential</vt:lpstr>
      <vt:lpstr>'Fixed Coverage'!GE10Mbps_Commercial</vt:lpstr>
      <vt:lpstr>'Fixed Coverage'!GE10Mbps_Nation</vt:lpstr>
      <vt:lpstr>'Fixed Coverage'!GE10Mbps_Residential</vt:lpstr>
      <vt:lpstr>'Fixed Coverage'!GE300Mbps_Commercial</vt:lpstr>
      <vt:lpstr>'Fixed Coverage'!GE300Mbps_Nation</vt:lpstr>
      <vt:lpstr>'Fixed Coverage'!GE300Mbps_Residential</vt:lpstr>
      <vt:lpstr>'Fixed Coverage'!GE30Mbps_Commercial</vt:lpstr>
      <vt:lpstr>'Fixed Coverage'!GE30Mbps_Nation</vt:lpstr>
      <vt:lpstr>'Fixed Coverage'!GE30Mbps_Residential</vt:lpstr>
      <vt:lpstr>Geographic_Landmass_Nation</vt:lpstr>
      <vt:lpstr>'Mobile Coverage '!Incar_ABroad_4G_All</vt:lpstr>
      <vt:lpstr>'Mobile Coverage '!Incar_ABroad_4G_cns</vt:lpstr>
      <vt:lpstr>'Mobile Coverage '!Incar_ABroad_Data_All</vt:lpstr>
      <vt:lpstr>'Mobile Coverage '!Incar_ABroad_Data_cns</vt:lpstr>
      <vt:lpstr>'Mobile Coverage '!Incar_ABroad_Voice_All</vt:lpstr>
      <vt:lpstr>'Mobile Coverage '!Incar_ABroad_Voice_cns</vt:lpstr>
      <vt:lpstr>indoor_4G_all</vt:lpstr>
      <vt:lpstr>'Mobile Coverage '!Indoor_prem_4G_All</vt:lpstr>
      <vt:lpstr>'Mobile Coverage '!Indoor_prem_Data_All</vt:lpstr>
      <vt:lpstr>'Mobile Coverage '!Indoor_prem_Voice_All</vt:lpstr>
      <vt:lpstr>indoor_voice_all</vt:lpstr>
      <vt:lpstr>Mobile_coverage_definitions</vt:lpstr>
      <vt:lpstr>Mobile_Threshold</vt:lpstr>
      <vt:lpstr>ONS_Code_Nation</vt:lpstr>
      <vt:lpstr>outdoor_4G_all</vt:lpstr>
      <vt:lpstr>outdoor_4G_none</vt:lpstr>
      <vt:lpstr>outdoor_4G_one</vt:lpstr>
      <vt:lpstr>'Mobile Coverage '!Outdoor_geo_4G_All</vt:lpstr>
      <vt:lpstr>'Mobile Coverage '!Outdoor_geo_4G_cns</vt:lpstr>
      <vt:lpstr>Outdoor_geo_4G_ge1</vt:lpstr>
      <vt:lpstr>'Mobile Coverage '!Outdoor_geo_Data_All</vt:lpstr>
      <vt:lpstr>'Mobile Coverage '!Outdoor_geo_Data_cns</vt:lpstr>
      <vt:lpstr>Outdoor_geo_Data_ge1</vt:lpstr>
      <vt:lpstr>'Mobile Coverage '!Outdoor_geo_Voice_All</vt:lpstr>
      <vt:lpstr>'Mobile Coverage '!Outdoor_geo_Voice_cns</vt:lpstr>
      <vt:lpstr>Outdoor_geo_Voice_ge1</vt:lpstr>
      <vt:lpstr>outdoor_voice_all</vt:lpstr>
      <vt:lpstr>outdoor_voice_none</vt:lpstr>
      <vt:lpstr>outdoor_voice_one</vt:lpstr>
      <vt:lpstr>superfast_all</vt:lpstr>
      <vt:lpstr>ultrafast_all</vt:lpstr>
      <vt:lpstr>uso_elig_all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2020-09-09T14:26:24Z</dcterms:created>
  <dcterms:modified xsi:type="dcterms:W3CDTF">2020-09-09T14:27:01Z</dcterms:modified>
  <cp:category/>
  <cp:contentStatus/>
</cp:coreProperties>
</file>